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07A67CE-996E-4E62-8750-5CA7188FB2EE}" xr6:coauthVersionLast="47" xr6:coauthVersionMax="47" xr10:uidLastSave="{00000000-0000-0000-0000-000000000000}"/>
  <bookViews>
    <workbookView xWindow="-120" yWindow="-120" windowWidth="29040" windowHeight="15720" tabRatio="551" activeTab="4" xr2:uid="{00000000-000D-0000-FFFF-FFFF00000000}"/>
  </bookViews>
  <sheets>
    <sheet name="TECNICA " sheetId="1" r:id="rId1"/>
    <sheet name="GERENCIA" sheetId="7" r:id="rId2"/>
    <sheet name="ADMINISTRATIVA" sheetId="10" r:id="rId3"/>
    <sheet name="CIENCIA Y TEGNOLOGIA " sheetId="5" r:id="rId4"/>
    <sheet name="OBJETIVOS TODOS" sheetId="11" r:id="rId5"/>
  </sheets>
  <definedNames>
    <definedName name="_xlnm.Print_Area" localSheetId="2">ADMINISTRATIVA!$A$1:$T$22</definedName>
    <definedName name="_xlnm.Print_Area" localSheetId="3">'CIENCIA Y TEGNOLOGIA '!$A$1:$T$20</definedName>
    <definedName name="_xlnm.Print_Area" localSheetId="4">'OBJETIVOS TODOS'!$A$1:$E$8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5" l="1"/>
  <c r="D7" i="11" s="1"/>
  <c r="E3" i="11"/>
  <c r="D6" i="11"/>
  <c r="D5" i="11"/>
  <c r="I14" i="1"/>
  <c r="D4" i="11" s="1"/>
  <c r="I10" i="1"/>
  <c r="F17" i="10"/>
  <c r="F26" i="7"/>
  <c r="D8" i="11" l="1"/>
  <c r="E4" i="11"/>
  <c r="E5" i="11" s="1"/>
  <c r="E6" i="11" s="1"/>
  <c r="E7" i="11" s="1"/>
  <c r="E8" i="11" l="1"/>
</calcChain>
</file>

<file path=xl/sharedStrings.xml><?xml version="1.0" encoding="utf-8"?>
<sst xmlns="http://schemas.openxmlformats.org/spreadsheetml/2006/main" count="281" uniqueCount="175">
  <si>
    <t>Estrategias</t>
  </si>
  <si>
    <t>Indicadores seguimiento</t>
  </si>
  <si>
    <t>METAS / Objetivos concretos</t>
  </si>
  <si>
    <t>Porcentaje de ejecución del Plan de las Tecnologías</t>
  </si>
  <si>
    <t>Índice de Información y Acceso a la Información ITA</t>
  </si>
  <si>
    <t xml:space="preserve">Porcentaje resultado de la encuesta aplicada </t>
  </si>
  <si>
    <t xml:space="preserve">Disminuir el porcentaje de pqrs no contestadas </t>
  </si>
  <si>
    <t>Construir, publicar y divulgar documento con los instrumentos de la gestión de la información</t>
  </si>
  <si>
    <t>Número de documentos publicados actualizados</t>
  </si>
  <si>
    <t>Número de capacitaciones realizadas</t>
  </si>
  <si>
    <t>Cumplir con los requerimientos de la matriz de la Política de Transparaencia evaluada por la Procuraduría General de la Nación</t>
  </si>
  <si>
    <t>Implementar el módulo de pqrsf en un sistema interno de la Empresa</t>
  </si>
  <si>
    <t>Porcentaje de evaluación de la Política</t>
  </si>
  <si>
    <t>Medir la satisfacción de la ciudadanía con respecto a transparencia y acceso a la información</t>
  </si>
  <si>
    <t>Impartir conocimiento a los funcionarios sobre la Ley de Tranparencia y Acceso a la Información que incluya todos los aspectos del componente 8 de la Política</t>
  </si>
  <si>
    <t xml:space="preserve">OBSERVACIÓN </t>
  </si>
  <si>
    <t>Objetivo estratégico</t>
  </si>
  <si>
    <t>N°</t>
  </si>
  <si>
    <t>PROCESO</t>
  </si>
  <si>
    <t>OBJETIVO</t>
  </si>
  <si>
    <t>OBJETIVOS ESTRATEGICOS</t>
  </si>
  <si>
    <t>Mejorar la gestión de las tecnologías de la información y la comunicacion del Instituto.</t>
  </si>
  <si>
    <t>Mejorar la gestión de las tecnologías de la información y la comunicación</t>
  </si>
  <si>
    <t xml:space="preserve">Implementar Sistemas de Información y comunicación del instituto </t>
  </si>
  <si>
    <t>Número de Sistemas de Información y comunicación implementados para la mejora administrativa</t>
  </si>
  <si>
    <t xml:space="preserve">Implementar la Política de gobierno digital </t>
  </si>
  <si>
    <t xml:space="preserve">numero de equipos licenciados </t>
  </si>
  <si>
    <t xml:space="preserve">Implementar los lineamientos de Gobierno Digital en los portales, redes y sistemas que posee INDEPORTES CAUCA </t>
  </si>
  <si>
    <t xml:space="preserve">Tecnica </t>
  </si>
  <si>
    <t xml:space="preserve">Ciencia y Tecnologia </t>
  </si>
  <si>
    <t xml:space="preserve">1. Contribuir al desarrollo social y humano del departamento del Cauca generando mejores condiciones de bienestar a través del fomento de la cultura física y deportiva como disciplina fundamental en la formación y enriquecimiento de las personas y aprovechamiento del tiempo libre. </t>
  </si>
  <si>
    <t>2. Ser un Instituto incluyente, y reconocido por sus altos logros deportivos a nivel departamental, nacional e internacional, fomentando las buenas prácticas deportivas y recreativas con responsabilidad, disciplina e innovación deportiva, en beneficio de la población Caucana</t>
  </si>
  <si>
    <t xml:space="preserve">Contribuir al desarrollo social y humano del departamento del Cauca generando mejores condiciones de bienestar a través del fomento de la cultura física y deportiva como disciplina fundamental en la formación y enriquecimiento de las personas y aprovechamiento del tiempo libre. </t>
  </si>
  <si>
    <t>Ser un Instituto incluyente, y reconocido por sus altos logros deportivos a nivel departamental, nacional e internacional, fomentando las buenas prácticas deportivas y recreativas con responsabilidad, disciplina e innovación deportiva, en beneficio de la población Caucana</t>
  </si>
  <si>
    <t>Promover y generar condiciones para que la población tenga oportunidades en el mejoramiento de sus condiciones sociales a través de la formación de ciudadanos activos, corresponsables y transformadores de sus entornos al incrementar sus niveles educativos con calidad y pertinencia, al tiempo que se mejora el acceso y la atención en salud, la recreación, el deporte y espacios culturales como catalizadores de un bienestar humano equilibrado.</t>
  </si>
  <si>
    <t>7.924 personas vinculadas a programas y proyectos físicos, deportivos ,recreativos y de turismo deportivo con enfoque  étnico, campesino, de género, género diverso,  discapacidad y victima.</t>
  </si>
  <si>
    <t>69.099 personas participando en actividades deportivas, recreativas, físicas y de turismo deportivo con enfoque  étnico, campesino, de género, género diverso,  discapacidad y victima con fines de esparcimiento.</t>
  </si>
  <si>
    <t>2.990 personas participando en procesos de iniciación, fundamentación y perfeccionamiento en disciplinas formativas  con enfoque  étnico, campesino, de género, género diverso,  discapacidad y victima.</t>
  </si>
  <si>
    <t>vincular personas  a programas y proyectos físicos, deportivos ,recreativos y de turismo deportivo con enfoque  étnico, campesino, de género, género diverso,  discapacidad y victima.</t>
  </si>
  <si>
    <t>hacer participe a grupos poblacionales  en actividades deportivas, recreativas, físicas y de turismo deportivo con enfoque  étnico, campesino, de género, género diverso,  discapacidad y victima con fines de esparcimiento.</t>
  </si>
  <si>
    <t>promover y apoyar a los grupos interesados en la  participacion de procesos de iniciación, fundamentación y perfeccionamiento en disciplinas formativas  con enfoque  étnico, campesino, de género, género diverso,  discapacidad y victima.</t>
  </si>
  <si>
    <r>
      <t xml:space="preserve">Meta del cuatrenio - Plan de Desarrollo Departamenta 2024 - 2027:
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meta del plan 123</t>
    </r>
  </si>
  <si>
    <r>
      <t xml:space="preserve">Meta del cuatrenio - Plan de Desarrollo Departamenta 2024 - 2027:
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meta del plan 125</t>
    </r>
    <r>
      <rPr>
        <sz val="11"/>
        <color theme="1"/>
        <rFont val="Calibri"/>
        <family val="2"/>
        <scheme val="minor"/>
      </rPr>
      <t/>
    </r>
  </si>
  <si>
    <r>
      <t xml:space="preserve">Meta del cuatrenio - Plan de Desarrollo Departamenta 2024 - 2027:
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meta del plan 124</t>
    </r>
  </si>
  <si>
    <r>
      <t xml:space="preserve">Meta del cuatrenio - Plan de Desarrollo Departamenta 2024 - 2027:
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meta del plan 122</t>
    </r>
  </si>
  <si>
    <t>Fortalecer la viabilicacion del programa de altos logros (competitivo)</t>
  </si>
  <si>
    <r>
      <t xml:space="preserve">Meta del cuatrenio - Plan de Desarrollo Departamenta 2024 - 2027:
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meta del plan 126</t>
    </r>
    <r>
      <rPr>
        <sz val="11"/>
        <color theme="1"/>
        <rFont val="Calibri"/>
        <family val="2"/>
        <scheme val="minor"/>
      </rPr>
      <t/>
    </r>
  </si>
  <si>
    <r>
      <t xml:space="preserve">Meta del cuatrenio - Plan de Desarrollo Departamenta 2024 - 2027:
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meta del plan 127</t>
    </r>
    <r>
      <rPr>
        <sz val="11"/>
        <color theme="1"/>
        <rFont val="Calibri"/>
        <family val="2"/>
        <scheme val="minor"/>
      </rPr>
      <t/>
    </r>
  </si>
  <si>
    <t>2.344 atletas preparados para competencias de alto rendimiento con enfoque  étnico, campesino, de género, género diverso,  discapacidad y victima.</t>
  </si>
  <si>
    <t>406 estímulos económicos o educativos entregados a deportistas de alto rendimiento con enfoque  étnico, campesino, de género, género diverso,  discapacidad y victima.</t>
  </si>
  <si>
    <t xml:space="preserve">8 capacitaciones en  deporte libre de violencias de género, hábitos de salud y salud mental  con enfoque  étnico, campesino, de género, género diverso,  discapacidad y victima  dirigidas a deportistas de alto rendimiento, entrenadores, ligas y clubes y equipo de INDEPORTES  </t>
  </si>
  <si>
    <t>Personas beneficiadas</t>
  </si>
  <si>
    <t>Personas que acceden a servicios deportivos, recreativos y de actividad física</t>
  </si>
  <si>
    <t>Niños, niñas, adolescentes y jóvenes inscritos en Escuelas Deportivas</t>
  </si>
  <si>
    <t>Atletas preparados</t>
  </si>
  <si>
    <t>Estímulos entregados</t>
  </si>
  <si>
    <t>Capacitaciones realizadas</t>
  </si>
  <si>
    <t>objetivo estrategico</t>
  </si>
  <si>
    <t xml:space="preserve">estrategias </t>
  </si>
  <si>
    <t>indicador de seguimiento</t>
  </si>
  <si>
    <t>3. Promover y generar condiciones para que la población tenga oportunidades en el mejoramiento de sus condiciones sociales a través de la formación de ciudadanos activos, corresponsables y transformadores de sus entornos al incrementar sus niveles educativos con calidad y pertinencia, al tiempo que se mejora el acceso y la atención en salud, la recreación, el deporte y espacios culturales como catalizadores de un bienestar humano equilibrado.</t>
  </si>
  <si>
    <t>METAS / % DE AVANCE</t>
  </si>
  <si>
    <t>meta anual</t>
  </si>
  <si>
    <t>METAS / % DE AVANCE spi</t>
  </si>
  <si>
    <t>Convenios educativos que faciliten la financiación de estudios de pregagrado, promoviendo así, el deporte de alto rendimiento en el departamento del Cauca</t>
  </si>
  <si>
    <t>Número de escenarios deportivos construidos o rehabilitados en el departamento del Cauca</t>
  </si>
  <si>
    <t>Gestionar y aunar esfuerzos para la construccion o rehabilitación de escenarios deportivos en el departamento del cauca impulsando el bienestar humano</t>
  </si>
  <si>
    <t xml:space="preserve">Fortalecer la viabilicación del programa de fomento </t>
  </si>
  <si>
    <t>Elaborar documentos de planeación estrategica</t>
  </si>
  <si>
    <t>Elaborar herramientas de seguimiento institucional</t>
  </si>
  <si>
    <t>Elaborar la estrategia de  Rendición de Cuentas  y espacios de participacion ciudadana</t>
  </si>
  <si>
    <t>Elaborar  y aprobar   planes institucionales de Talento humano</t>
  </si>
  <si>
    <t>Elaborar seguimIientos del programa de Transparencia y Etica Publica</t>
  </si>
  <si>
    <t xml:space="preserve">Número de activiadades ejecutadas sobre el número de actividades programadas </t>
  </si>
  <si>
    <t>Elaborar Informe de resultados de la Medición del Desempeño Institucioanal</t>
  </si>
  <si>
    <t>Gestionar los procesos jurídicos de la institución para garantizar el cumplimiento normativo, mejorar la gestión legal y optimizar la toma de decisiones.</t>
  </si>
  <si>
    <t>Defensa Judicial</t>
  </si>
  <si>
    <t>Gestión Contractual</t>
  </si>
  <si>
    <t>Asegurar la custodia y protección de los bienes de consumo y devolutivos, garantizando su integridad y disponibilidad para su uso adecuado</t>
  </si>
  <si>
    <t>Realizar inventarios semestrales</t>
  </si>
  <si>
    <t>Fortalecer la eficiencia institucional mediante la implementación  del Modelo Integrado de Planeación y Gestión (MIPG)</t>
  </si>
  <si>
    <t>(Número de contratos efectuados/Numero de contratos solicitados)</t>
  </si>
  <si>
    <t>Número de Procesos atendidos oportunamente/ Número de Procesos radicados</t>
  </si>
  <si>
    <t>PLAN DE ACCIÓN</t>
  </si>
  <si>
    <t>Optimizar la gestión y garantizar la disponibilidad de recursos necesarios para el exitoso desarrollo y ejecución de los proyectos del Instituto, asegurando su alineación con los objetivos estratégicos y la sostenibilidad a largo plazo.</t>
  </si>
  <si>
    <t>(numero de contratos / numero de informacion reportada oportunamente )</t>
  </si>
  <si>
    <t>Número de reportes oportunos y periodicos reportados</t>
  </si>
  <si>
    <t>evidencia</t>
  </si>
  <si>
    <t>Evidencia</t>
  </si>
  <si>
    <t xml:space="preserve">Indeportes - Cauca </t>
  </si>
  <si>
    <t>OBJETIVO ESTRATÉGICO GERENCIA</t>
  </si>
  <si>
    <t>OBJETIVO ESTRATÉGICO AREA TECNICA</t>
  </si>
  <si>
    <t>Indeportes - Cauca</t>
  </si>
  <si>
    <t>linea estratégica: oportunidades para soñar</t>
  </si>
  <si>
    <t xml:space="preserve">PLAN DE ACCCIÓN </t>
  </si>
  <si>
    <t xml:space="preserve">Indeportes - cauca </t>
  </si>
  <si>
    <t>OBJETIVO ESTRATÉGICO CIENCIA Y TEGNOLOGIA</t>
  </si>
  <si>
    <t>poblacion veneciada anual</t>
  </si>
  <si>
    <t xml:space="preserve">actualizacion de redes </t>
  </si>
  <si>
    <t>numero de redes instaladas y mejoramiento de la velocidad</t>
  </si>
  <si>
    <t xml:space="preserve">Número de insentivos educativos entregados </t>
  </si>
  <si>
    <t>Generar, transmitir y difundir la información financiera del Instituto en sus diferentes aplicativos (CHIP Contraloria general de la nacion y SIA Observa- SIA contraloria)</t>
  </si>
  <si>
    <t>reporte y cargue de información precontracual, contractual y poscontractual en las plataformas secop II y sia observa - SIA contraloria</t>
  </si>
  <si>
    <t>rendir informacion a SIA contraloria</t>
  </si>
  <si>
    <t xml:space="preserve">Implementar la Política de seguridad y privacidad de la informacion </t>
  </si>
  <si>
    <t xml:space="preserve">cumplimiento del decreto 612 de 2018 </t>
  </si>
  <si>
    <t>SEGUIMIENTO FINAL</t>
  </si>
  <si>
    <t>SEGUIMIENTO 1</t>
  </si>
  <si>
    <t>SEGUIMIENTO 2</t>
  </si>
  <si>
    <t>SEGUIMIENTO 3</t>
  </si>
  <si>
    <t xml:space="preserve">Evidencia  </t>
  </si>
  <si>
    <t>modernizacion de la infraestructura e implementacion</t>
  </si>
  <si>
    <t>modernizar la infraestructura tecnologica del instituto</t>
  </si>
  <si>
    <t xml:space="preserve">estructurar el plan de mantenimineto de la planta fisica del instituto </t>
  </si>
  <si>
    <t xml:space="preserve">generar alianzas estratefgicas con empresas que generen apoyo y patrocinios a los deportistas </t>
  </si>
  <si>
    <t xml:space="preserve">fortalecer las relaciones con los diferentes inder </t>
  </si>
  <si>
    <t xml:space="preserve">rediseño institucional </t>
  </si>
  <si>
    <t>sede propia del instituto</t>
  </si>
  <si>
    <t xml:space="preserve">zonificar la publicidad mision de indeportes </t>
  </si>
  <si>
    <t>historia de vida de indeportes</t>
  </si>
  <si>
    <t>identificar fuentes de cofinanciacion para apoyo al sector deporte</t>
  </si>
  <si>
    <t>Número de fuentes de cofinanciación identificadas y accesibles.</t>
  </si>
  <si>
    <t>Elaborar un plan financiero y un proyecto de inversión para la modernización de la infraestructura tecnológica del instituto.</t>
  </si>
  <si>
    <t>Porcentaje de avance en la creación del plan financiero y del proyecto de inversión.</t>
  </si>
  <si>
    <t>dentificar las necesidades técnicas para la mejora de la tecnología empresarial.</t>
  </si>
  <si>
    <t>Número de necesidades técnicas identificadas y priorizadas.</t>
  </si>
  <si>
    <t>Porcentaje de avance del proyecto</t>
  </si>
  <si>
    <t>Propuesta para la redistribución de la planta organizacional.</t>
  </si>
  <si>
    <t>Porcentaje de implementación de la nueva estructura organizativa.</t>
  </si>
  <si>
    <t>Número de zonas publicitarias implementadas en relación con el plan inicial.</t>
  </si>
  <si>
    <t>Cantidad de eventos o actividades documentadas en la historia.</t>
  </si>
  <si>
    <t>Desarrollar y optimizar campañas de marketing a través de las redes sociales.</t>
  </si>
  <si>
    <t>Tasa de interacción (likes, compartidos y comentarios) en las publicaciones de las campañas.</t>
  </si>
  <si>
    <t>Definir puntos estratégicos para la ubicación de imágenes en vallas publicitarias en el departamento.</t>
  </si>
  <si>
    <t>Número de ubicaciones identificadas y aprobadas para la instalación de vallas publicitarias.</t>
  </si>
  <si>
    <t>Implementar publicidad radial, televisiva e impresa para la apertura de nuevos mercados.</t>
  </si>
  <si>
    <t>Número de campañas publicitarias lanzadas en diferentes medios.</t>
  </si>
  <si>
    <t>Establecer de una unidad de negocios para Indeportes.</t>
  </si>
  <si>
    <t>Porcentaje de implementación de la unidad de negocios en relación con el plan establecido.</t>
  </si>
  <si>
    <t>Establecer acercamientos con empresas del departamento para fomentar el apoyo y patrocinio de deportistas.</t>
  </si>
  <si>
    <t>Número de empresas contactadas y dispuestas a apoyar el patrocinio de deportistas.</t>
  </si>
  <si>
    <t>Facilitar el intercambio de experiencias con otros institutos de deporte</t>
  </si>
  <si>
    <t>Número de encuentros o talleres realizados con otros institutos para el intercambio de experiencias.</t>
  </si>
  <si>
    <t>Establecer acercamientos con cada uno de los INDER de los municipios para la realización de actividades, como los intercolegiados.</t>
  </si>
  <si>
    <t>Número de reuniones o encuentros realizados con los INDER de los municipios.</t>
  </si>
  <si>
    <t>Ampliar los convenios interinstitucionales para fortalecer las funciones misionales y administrativas del instituto.</t>
  </si>
  <si>
    <t>Número de nuevos convenios firmados con instituciones relacionadas.</t>
  </si>
  <si>
    <t>Revisar los perfiles de los cargos de los servidores públicos.</t>
  </si>
  <si>
    <t>Porcentaje de perfiles de cargos revisados y actualizados.</t>
  </si>
  <si>
    <t xml:space="preserve">responsable </t>
  </si>
  <si>
    <t>Fomento y  Desarrollo</t>
  </si>
  <si>
    <t xml:space="preserve">sub. Gerencia tecnica </t>
  </si>
  <si>
    <t xml:space="preserve">Responsable </t>
  </si>
  <si>
    <t>Gerencia</t>
  </si>
  <si>
    <t xml:space="preserve">comunicaciones </t>
  </si>
  <si>
    <t>Porcentaje de recursos gestionados asignados efectivamente a los proyectos en relación con el presupuesto planificado</t>
  </si>
  <si>
    <t>Gerencia y sub gerencia financiera</t>
  </si>
  <si>
    <t>responsable</t>
  </si>
  <si>
    <t>planeación</t>
  </si>
  <si>
    <t>sub. Gerencia administrativa</t>
  </si>
  <si>
    <t xml:space="preserve">sub. Gerencia administrativa - tesoreria - contabilidad </t>
  </si>
  <si>
    <t xml:space="preserve">sub. Gerencia administrativa - almacen </t>
  </si>
  <si>
    <t xml:space="preserve">oficina juridica </t>
  </si>
  <si>
    <t>Responsable</t>
  </si>
  <si>
    <t xml:space="preserve">planeacion y sistemas </t>
  </si>
  <si>
    <t>SEGUIMIENTO (cuatrimestralmente)</t>
  </si>
  <si>
    <t>OBJETIVO ESTRATÉGICO ADMINISTRATIVA (cuatrimestralmente)</t>
  </si>
  <si>
    <t xml:space="preserve">estructurar el plan dede medios con todos los departamentos  del departamento de orden nacional </t>
  </si>
  <si>
    <t>matriz spi</t>
  </si>
  <si>
    <t>4.Fortalecer la eficiencia institucional mediante la implementación  del Modelo Integrado de Planeación y Gestión (MIPG)</t>
  </si>
  <si>
    <t>5. Mejorar la gestión de las tecnologías de la información y la comunicación del Instituto</t>
  </si>
  <si>
    <t>META CUATRENIO</t>
  </si>
  <si>
    <t xml:space="preserve">META
 ANUAL
</t>
  </si>
  <si>
    <t>CUMPLIMIENTO</t>
  </si>
  <si>
    <t xml:space="preserve">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</si>
</sst>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&quot;$&quot;* #,##0_-;\-&quot;$&quot;* #,##0_-;_-&quot;$&quot;* &quot;-&quot;_-;_-@_-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64"/>
      <name val="Calibri"/>
      <family val="2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b/>
      <sz val="16"/>
      <color rgb="FF000000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5" fillId="0" borderId="0" applyBorder="0"/>
    <xf numFmtId="164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0" fillId="0" borderId="0" xfId="0" applyAlignment="1">
      <alignment horizontal="center"/>
    </xf>
    <xf numFmtId="9" fontId="6" fillId="0" borderId="1" xfId="0" applyNumberFormat="1" applyFont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2" fontId="7" fillId="0" borderId="1" xfId="1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 readingOrder="1"/>
    </xf>
    <xf numFmtId="0" fontId="7" fillId="3" borderId="2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6" fillId="0" borderId="1" xfId="0" applyFont="1" applyBorder="1" applyAlignment="1">
      <alignment horizontal="justify" vertical="center" wrapText="1" readingOrder="1"/>
    </xf>
    <xf numFmtId="0" fontId="10" fillId="0" borderId="1" xfId="2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left" vertical="center" wrapText="1"/>
    </xf>
    <xf numFmtId="3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 readingOrder="1"/>
    </xf>
    <xf numFmtId="9" fontId="6" fillId="0" borderId="5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 readingOrder="1"/>
    </xf>
    <xf numFmtId="0" fontId="7" fillId="3" borderId="5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left" vertical="center" wrapText="1"/>
    </xf>
    <xf numFmtId="0" fontId="12" fillId="3" borderId="27" xfId="0" applyFont="1" applyFill="1" applyBorder="1" applyAlignment="1">
      <alignment horizontal="center" vertical="center" wrapText="1" readingOrder="1"/>
    </xf>
    <xf numFmtId="0" fontId="7" fillId="3" borderId="7" xfId="0" applyFont="1" applyFill="1" applyBorder="1" applyAlignment="1">
      <alignment horizontal="center" vertical="center" wrapText="1" readingOrder="1"/>
    </xf>
    <xf numFmtId="0" fontId="13" fillId="3" borderId="6" xfId="0" applyFont="1" applyFill="1" applyBorder="1" applyAlignment="1">
      <alignment horizontal="center" vertical="center" wrapText="1" readingOrder="1"/>
    </xf>
    <xf numFmtId="0" fontId="7" fillId="3" borderId="4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center" vertical="center" wrapText="1" readingOrder="1"/>
    </xf>
    <xf numFmtId="0" fontId="7" fillId="3" borderId="29" xfId="0" applyFont="1" applyFill="1" applyBorder="1" applyAlignment="1">
      <alignment horizontal="center" vertical="center" wrapText="1" readingOrder="1"/>
    </xf>
    <xf numFmtId="0" fontId="12" fillId="3" borderId="32" xfId="0" applyFont="1" applyFill="1" applyBorder="1" applyAlignment="1">
      <alignment vertical="center" wrapText="1" readingOrder="1"/>
    </xf>
    <xf numFmtId="0" fontId="12" fillId="3" borderId="25" xfId="0" applyFont="1" applyFill="1" applyBorder="1" applyAlignment="1">
      <alignment vertical="center" wrapText="1" readingOrder="1"/>
    </xf>
    <xf numFmtId="0" fontId="12" fillId="3" borderId="33" xfId="0" applyFont="1" applyFill="1" applyBorder="1" applyAlignment="1">
      <alignment vertical="center" wrapText="1" readingOrder="1"/>
    </xf>
    <xf numFmtId="0" fontId="12" fillId="3" borderId="27" xfId="0" applyFont="1" applyFill="1" applyBorder="1" applyAlignment="1">
      <alignment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/>
    <xf numFmtId="0" fontId="7" fillId="3" borderId="11" xfId="0" applyFont="1" applyFill="1" applyBorder="1" applyAlignment="1">
      <alignment horizontal="center" vertical="center" wrapText="1" readingOrder="1"/>
    </xf>
    <xf numFmtId="9" fontId="6" fillId="3" borderId="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wrapText="1"/>
    </xf>
    <xf numFmtId="0" fontId="0" fillId="0" borderId="5" xfId="0" applyBorder="1"/>
    <xf numFmtId="0" fontId="6" fillId="2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4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 wrapText="1"/>
    </xf>
    <xf numFmtId="9" fontId="7" fillId="4" borderId="1" xfId="0" applyNumberFormat="1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6" fillId="0" borderId="36" xfId="0" applyFont="1" applyBorder="1" applyAlignment="1">
      <alignment horizontal="center" vertical="center" wrapText="1" readingOrder="1"/>
    </xf>
    <xf numFmtId="9" fontId="7" fillId="4" borderId="1" xfId="0" applyNumberFormat="1" applyFont="1" applyFill="1" applyBorder="1" applyAlignment="1">
      <alignment horizontal="center" vertical="center" wrapText="1" readingOrder="1"/>
    </xf>
    <xf numFmtId="9" fontId="15" fillId="4" borderId="0" xfId="0" applyNumberFormat="1" applyFont="1" applyFill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49" fontId="9" fillId="2" borderId="4" xfId="0" applyNumberFormat="1" applyFont="1" applyFill="1" applyBorder="1" applyAlignment="1">
      <alignment vertical="center" wrapText="1"/>
    </xf>
    <xf numFmtId="9" fontId="3" fillId="4" borderId="1" xfId="4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justify" vertical="center" wrapText="1" readingOrder="1"/>
    </xf>
    <xf numFmtId="1" fontId="10" fillId="0" borderId="0" xfId="0" applyNumberFormat="1" applyFont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9" fontId="14" fillId="4" borderId="1" xfId="4" applyFont="1" applyFill="1" applyBorder="1" applyAlignment="1">
      <alignment horizontal="center" vertical="center"/>
    </xf>
    <xf numFmtId="9" fontId="3" fillId="4" borderId="1" xfId="4" applyFont="1" applyFill="1" applyBorder="1" applyAlignment="1">
      <alignment horizontal="center" vertical="center"/>
    </xf>
    <xf numFmtId="9" fontId="16" fillId="4" borderId="1" xfId="0" applyNumberFormat="1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15" fillId="4" borderId="37" xfId="0" applyNumberFormat="1" applyFont="1" applyFill="1" applyBorder="1" applyAlignment="1">
      <alignment horizontal="center" vertical="center"/>
    </xf>
    <xf numFmtId="9" fontId="14" fillId="4" borderId="38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top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/>
    </xf>
    <xf numFmtId="9" fontId="3" fillId="4" borderId="10" xfId="4" applyFont="1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40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 readingOrder="1"/>
    </xf>
    <xf numFmtId="0" fontId="7" fillId="3" borderId="6" xfId="0" applyFont="1" applyFill="1" applyBorder="1" applyAlignment="1">
      <alignment horizontal="center" vertical="center" wrapText="1" readingOrder="1"/>
    </xf>
    <xf numFmtId="0" fontId="7" fillId="3" borderId="18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7" fillId="3" borderId="7" xfId="0" applyFont="1" applyFill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justify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7" fillId="3" borderId="2" xfId="0" applyFont="1" applyFill="1" applyBorder="1" applyAlignment="1">
      <alignment horizontal="center" vertical="center" wrapText="1" readingOrder="1"/>
    </xf>
    <xf numFmtId="0" fontId="4" fillId="3" borderId="28" xfId="0" applyFont="1" applyFill="1" applyBorder="1" applyAlignment="1">
      <alignment horizontal="center" vertical="center" wrapText="1" readingOrder="1"/>
    </xf>
    <xf numFmtId="0" fontId="4" fillId="3" borderId="25" xfId="0" applyFont="1" applyFill="1" applyBorder="1" applyAlignment="1">
      <alignment horizontal="center" vertical="center" wrapText="1" readingOrder="1"/>
    </xf>
    <xf numFmtId="0" fontId="4" fillId="3" borderId="29" xfId="0" applyFont="1" applyFill="1" applyBorder="1" applyAlignment="1">
      <alignment horizontal="center" vertical="center" wrapText="1" readingOrder="1"/>
    </xf>
    <xf numFmtId="0" fontId="4" fillId="3" borderId="27" xfId="0" applyFont="1" applyFill="1" applyBorder="1" applyAlignment="1">
      <alignment horizontal="center" vertical="center" wrapText="1" readingOrder="1"/>
    </xf>
    <xf numFmtId="0" fontId="7" fillId="3" borderId="28" xfId="0" applyFont="1" applyFill="1" applyBorder="1" applyAlignment="1">
      <alignment horizontal="center" vertical="center" wrapText="1" readingOrder="1"/>
    </xf>
    <xf numFmtId="0" fontId="7" fillId="3" borderId="25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center" wrapText="1" readingOrder="1"/>
    </xf>
    <xf numFmtId="0" fontId="4" fillId="3" borderId="18" xfId="0" applyFont="1" applyFill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vertical="center" wrapText="1" readingOrder="1"/>
    </xf>
    <xf numFmtId="0" fontId="6" fillId="0" borderId="3" xfId="0" applyFont="1" applyBorder="1" applyAlignment="1">
      <alignment vertical="center" wrapText="1" readingOrder="1"/>
    </xf>
    <xf numFmtId="0" fontId="6" fillId="0" borderId="4" xfId="0" applyFont="1" applyBorder="1" applyAlignment="1">
      <alignment vertical="center" wrapText="1" readingOrder="1"/>
    </xf>
    <xf numFmtId="0" fontId="13" fillId="3" borderId="1" xfId="0" applyFont="1" applyFill="1" applyBorder="1" applyAlignment="1">
      <alignment horizontal="center" vertical="center" wrapText="1" readingOrder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wrapText="1" readingOrder="1"/>
    </xf>
    <xf numFmtId="0" fontId="7" fillId="3" borderId="25" xfId="0" applyFont="1" applyFill="1" applyBorder="1" applyAlignment="1">
      <alignment horizontal="center" wrapText="1" readingOrder="1"/>
    </xf>
    <xf numFmtId="0" fontId="7" fillId="3" borderId="29" xfId="0" applyFont="1" applyFill="1" applyBorder="1" applyAlignment="1">
      <alignment horizontal="center" wrapText="1" readingOrder="1"/>
    </xf>
    <xf numFmtId="0" fontId="7" fillId="3" borderId="27" xfId="0" applyFont="1" applyFill="1" applyBorder="1" applyAlignment="1">
      <alignment horizontal="center" wrapText="1" readingOrder="1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 wrapText="1" readingOrder="1"/>
    </xf>
    <xf numFmtId="0" fontId="7" fillId="2" borderId="4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7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 readingOrder="1"/>
    </xf>
    <xf numFmtId="0" fontId="6" fillId="2" borderId="7" xfId="0" applyFont="1" applyFill="1" applyBorder="1" applyAlignment="1">
      <alignment horizontal="center" vertical="center" wrapText="1" readingOrder="1"/>
    </xf>
    <xf numFmtId="0" fontId="13" fillId="3" borderId="5" xfId="0" applyFont="1" applyFill="1" applyBorder="1" applyAlignment="1">
      <alignment horizontal="center" vertical="center" wrapText="1" readingOrder="1"/>
    </xf>
    <xf numFmtId="0" fontId="13" fillId="3" borderId="6" xfId="0" applyFont="1" applyFill="1" applyBorder="1" applyAlignment="1">
      <alignment horizontal="center" vertical="center" wrapText="1" readingOrder="1"/>
    </xf>
    <xf numFmtId="0" fontId="12" fillId="3" borderId="5" xfId="0" applyFont="1" applyFill="1" applyBorder="1" applyAlignment="1">
      <alignment horizontal="center" vertical="center" wrapText="1" readingOrder="1"/>
    </xf>
    <xf numFmtId="0" fontId="12" fillId="3" borderId="6" xfId="0" applyFont="1" applyFill="1" applyBorder="1" applyAlignment="1">
      <alignment horizontal="center" vertical="center" wrapText="1" readingOrder="1"/>
    </xf>
    <xf numFmtId="0" fontId="12" fillId="3" borderId="7" xfId="0" applyFont="1" applyFill="1" applyBorder="1" applyAlignment="1">
      <alignment horizontal="center" vertical="center" wrapText="1" readingOrder="1"/>
    </xf>
    <xf numFmtId="0" fontId="7" fillId="3" borderId="4" xfId="0" applyFont="1" applyFill="1" applyBorder="1" applyAlignment="1">
      <alignment horizontal="center" vertical="center" wrapText="1" readingOrder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 readingOrder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 wrapText="1" readingOrder="1"/>
    </xf>
    <xf numFmtId="0" fontId="7" fillId="3" borderId="16" xfId="0" applyFont="1" applyFill="1" applyBorder="1" applyAlignment="1">
      <alignment horizontal="center" vertical="center" wrapText="1" readingOrder="1"/>
    </xf>
    <xf numFmtId="0" fontId="7" fillId="3" borderId="19" xfId="0" applyFont="1" applyFill="1" applyBorder="1" applyAlignment="1">
      <alignment horizontal="center" vertical="center" wrapText="1" readingOrder="1"/>
    </xf>
    <xf numFmtId="0" fontId="12" fillId="3" borderId="14" xfId="0" applyFont="1" applyFill="1" applyBorder="1" applyAlignment="1">
      <alignment horizontal="center" vertical="center" wrapText="1" readingOrder="1"/>
    </xf>
    <xf numFmtId="0" fontId="12" fillId="3" borderId="15" xfId="0" applyFont="1" applyFill="1" applyBorder="1" applyAlignment="1">
      <alignment horizontal="center" vertical="center" wrapText="1" readingOrder="1"/>
    </xf>
    <xf numFmtId="0" fontId="12" fillId="3" borderId="34" xfId="0" applyFont="1" applyFill="1" applyBorder="1" applyAlignment="1">
      <alignment horizontal="center" vertical="center" wrapText="1" readingOrder="1"/>
    </xf>
    <xf numFmtId="0" fontId="4" fillId="3" borderId="7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center" vertical="center" wrapText="1" readingOrder="1"/>
    </xf>
    <xf numFmtId="0" fontId="7" fillId="3" borderId="23" xfId="0" applyFont="1" applyFill="1" applyBorder="1" applyAlignment="1">
      <alignment horizontal="center" vertical="center" wrapText="1" readingOrder="1"/>
    </xf>
    <xf numFmtId="0" fontId="7" fillId="3" borderId="30" xfId="0" applyFont="1" applyFill="1" applyBorder="1" applyAlignment="1">
      <alignment horizontal="center" vertical="center" wrapText="1" readingOrder="1"/>
    </xf>
    <xf numFmtId="0" fontId="7" fillId="3" borderId="29" xfId="0" applyFont="1" applyFill="1" applyBorder="1" applyAlignment="1">
      <alignment horizontal="center" vertical="center" wrapText="1" readingOrder="1"/>
    </xf>
    <xf numFmtId="0" fontId="7" fillId="3" borderId="27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0" fillId="3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vertical="center"/>
    </xf>
  </cellXfs>
  <cellStyles count="5">
    <cellStyle name="Millares [0]" xfId="1" builtinId="6"/>
    <cellStyle name="Moneda [0] 2" xfId="3" xr:uid="{00000000-0005-0000-0000-000001000000}"/>
    <cellStyle name="Normal" xfId="0" builtinId="0"/>
    <cellStyle name="Normal 3" xfId="2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68037</xdr:rowOff>
    </xdr:from>
    <xdr:to>
      <xdr:col>1</xdr:col>
      <xdr:colOff>2081893</xdr:colOff>
      <xdr:row>2</xdr:row>
      <xdr:rowOff>24493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433B1F-2A9A-4701-AADC-C3888088E2A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037"/>
          <a:ext cx="2843893" cy="1480456"/>
        </a:xfrm>
        <a:prstGeom prst="rect">
          <a:avLst/>
        </a:prstGeom>
      </xdr:spPr>
    </xdr:pic>
    <xdr:clientData/>
  </xdr:twoCellAnchor>
  <xdr:twoCellAnchor editAs="oneCell">
    <xdr:from>
      <xdr:col>8</xdr:col>
      <xdr:colOff>419100</xdr:colOff>
      <xdr:row>0</xdr:row>
      <xdr:rowOff>57150</xdr:rowOff>
    </xdr:from>
    <xdr:to>
      <xdr:col>23</xdr:col>
      <xdr:colOff>58636</xdr:colOff>
      <xdr:row>2</xdr:row>
      <xdr:rowOff>43295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9B3C24-0041-40EB-A8B6-A8B55301DBD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82850" y="57150"/>
          <a:ext cx="3773386" cy="15101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758042</xdr:colOff>
      <xdr:row>0</xdr:row>
      <xdr:rowOff>56407</xdr:rowOff>
    </xdr:from>
    <xdr:to>
      <xdr:col>1</xdr:col>
      <xdr:colOff>2511136</xdr:colOff>
      <xdr:row>1</xdr:row>
      <xdr:rowOff>535379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757722-B1C2-4825-98DC-13BEE30EC5F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042" y="56407"/>
          <a:ext cx="2515094" cy="1587336"/>
        </a:xfrm>
        <a:prstGeom prst="rect">
          <a:avLst/>
        </a:prstGeom>
      </xdr:spPr>
    </xdr:pic>
    <xdr:clientData/>
  </xdr:twoCellAnchor>
  <xdr:twoCellAnchor editAs="oneCell">
    <xdr:from>
      <xdr:col>4</xdr:col>
      <xdr:colOff>1749136</xdr:colOff>
      <xdr:row>0</xdr:row>
      <xdr:rowOff>80158</xdr:rowOff>
    </xdr:from>
    <xdr:to>
      <xdr:col>19</xdr:col>
      <xdr:colOff>1014350</xdr:colOff>
      <xdr:row>1</xdr:row>
      <xdr:rowOff>16821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1934F0-806D-4FC1-A378-0E2404B8D9A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6636" y="80158"/>
          <a:ext cx="3161805" cy="10450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E1CC4F-4CB6-458A-9B16-B44BF5DB14E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697479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225136</xdr:colOff>
      <xdr:row>0</xdr:row>
      <xdr:rowOff>0</xdr:rowOff>
    </xdr:from>
    <xdr:to>
      <xdr:col>19</xdr:col>
      <xdr:colOff>1662280</xdr:colOff>
      <xdr:row>0</xdr:row>
      <xdr:rowOff>900545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78D33B-CC20-428A-824A-54AF2D0973A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4591" y="0"/>
          <a:ext cx="2424280" cy="9005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CFB039-224A-4D9B-9F93-EF56204D428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884714" cy="914400"/>
        </a:xfrm>
        <a:prstGeom prst="rect">
          <a:avLst/>
        </a:prstGeom>
      </xdr:spPr>
    </xdr:pic>
    <xdr:clientData/>
  </xdr:twoCellAnchor>
  <xdr:twoCellAnchor editAs="oneCell">
    <xdr:from>
      <xdr:col>17</xdr:col>
      <xdr:colOff>511630</xdr:colOff>
      <xdr:row>0</xdr:row>
      <xdr:rowOff>10885</xdr:rowOff>
    </xdr:from>
    <xdr:to>
      <xdr:col>20</xdr:col>
      <xdr:colOff>157164</xdr:colOff>
      <xdr:row>0</xdr:row>
      <xdr:rowOff>870856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9D279A-388F-4428-A9DD-C3C8E88C6B1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5630" y="10885"/>
          <a:ext cx="2617334" cy="859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W19"/>
  <sheetViews>
    <sheetView topLeftCell="A4" zoomScale="50" zoomScaleNormal="50" workbookViewId="0">
      <selection activeCell="X1" sqref="A1:X14"/>
    </sheetView>
  </sheetViews>
  <sheetFormatPr baseColWidth="10" defaultRowHeight="15" x14ac:dyDescent="0.25"/>
  <cols>
    <col min="2" max="2" width="31.42578125" customWidth="1"/>
    <col min="3" max="3" width="21.140625" customWidth="1"/>
    <col min="4" max="4" width="27.85546875" customWidth="1"/>
    <col min="5" max="6" width="31" customWidth="1"/>
    <col min="7" max="7" width="31.140625" customWidth="1"/>
    <col min="8" max="8" width="36" customWidth="1"/>
    <col min="9" max="9" width="17.85546875" customWidth="1"/>
    <col min="10" max="10" width="12.42578125" customWidth="1"/>
    <col min="11" max="11" width="16.140625" hidden="1" customWidth="1"/>
    <col min="12" max="13" width="15.5703125" hidden="1" customWidth="1"/>
    <col min="14" max="14" width="13" hidden="1" customWidth="1"/>
    <col min="15" max="15" width="15.85546875" hidden="1" customWidth="1"/>
    <col min="16" max="16" width="15.42578125" hidden="1" customWidth="1"/>
    <col min="17" max="17" width="14.140625" hidden="1" customWidth="1"/>
    <col min="18" max="18" width="12.5703125" hidden="1" customWidth="1"/>
    <col min="19" max="19" width="15.42578125" hidden="1" customWidth="1"/>
    <col min="20" max="21" width="14.85546875" hidden="1" customWidth="1"/>
    <col min="22" max="22" width="14.85546875" customWidth="1"/>
    <col min="23" max="23" width="16.42578125" customWidth="1"/>
  </cols>
  <sheetData>
    <row r="1" spans="1:23" ht="84" customHeight="1" x14ac:dyDescent="0.25">
      <c r="A1" s="104"/>
      <c r="B1" s="105"/>
      <c r="C1" s="99" t="s">
        <v>94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39"/>
      <c r="U1" s="39"/>
      <c r="V1" s="39"/>
      <c r="W1" s="40"/>
    </row>
    <row r="2" spans="1:23" ht="36" customHeight="1" x14ac:dyDescent="0.25">
      <c r="A2" s="106"/>
      <c r="B2" s="107"/>
      <c r="C2" s="94" t="s">
        <v>91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41"/>
      <c r="U2" s="41"/>
      <c r="V2" s="41"/>
      <c r="W2" s="42"/>
    </row>
    <row r="3" spans="1:23" ht="55.5" customHeight="1" x14ac:dyDescent="0.25">
      <c r="A3" s="91" t="s">
        <v>89</v>
      </c>
      <c r="B3" s="91"/>
      <c r="C3" s="91"/>
      <c r="D3" s="94" t="s">
        <v>93</v>
      </c>
      <c r="E3" s="94"/>
      <c r="F3" s="94"/>
      <c r="G3" s="94"/>
      <c r="H3" s="94"/>
      <c r="I3" s="110" t="s">
        <v>165</v>
      </c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2"/>
    </row>
    <row r="4" spans="1:23" ht="27.75" customHeight="1" x14ac:dyDescent="0.25">
      <c r="A4" s="91" t="s">
        <v>16</v>
      </c>
      <c r="B4" s="91"/>
      <c r="C4" s="91" t="s">
        <v>0</v>
      </c>
      <c r="D4" s="91"/>
      <c r="E4" s="91" t="s">
        <v>1</v>
      </c>
      <c r="F4" s="108" t="s">
        <v>2</v>
      </c>
      <c r="G4" s="109"/>
      <c r="H4" s="92" t="s">
        <v>15</v>
      </c>
      <c r="I4" s="91" t="s">
        <v>63</v>
      </c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</row>
    <row r="5" spans="1:23" s="13" customFormat="1" ht="27.75" customHeight="1" x14ac:dyDescent="0.25">
      <c r="A5" s="103"/>
      <c r="B5" s="103"/>
      <c r="C5" s="103"/>
      <c r="D5" s="103"/>
      <c r="E5" s="103"/>
      <c r="F5" s="3"/>
      <c r="G5" s="3"/>
      <c r="H5" s="93"/>
      <c r="I5" s="36">
        <v>2024</v>
      </c>
      <c r="J5" s="36" t="s">
        <v>110</v>
      </c>
      <c r="K5" s="88">
        <v>2025</v>
      </c>
      <c r="L5" s="89"/>
      <c r="M5" s="95"/>
      <c r="N5" s="38" t="s">
        <v>88</v>
      </c>
      <c r="O5" s="88">
        <v>2026</v>
      </c>
      <c r="P5" s="89"/>
      <c r="Q5" s="95"/>
      <c r="R5" s="38" t="s">
        <v>88</v>
      </c>
      <c r="S5" s="88">
        <v>2027</v>
      </c>
      <c r="T5" s="89"/>
      <c r="U5" s="90"/>
      <c r="V5" s="38" t="s">
        <v>88</v>
      </c>
      <c r="W5" s="87" t="s">
        <v>149</v>
      </c>
    </row>
    <row r="6" spans="1:23" ht="32.25" customHeight="1" x14ac:dyDescent="0.25">
      <c r="A6" s="103"/>
      <c r="B6" s="103"/>
      <c r="C6" s="103"/>
      <c r="D6" s="103"/>
      <c r="E6" s="103"/>
      <c r="F6" s="37" t="s">
        <v>97</v>
      </c>
      <c r="G6" s="37" t="s">
        <v>62</v>
      </c>
      <c r="H6" s="93"/>
      <c r="I6" s="13" t="s">
        <v>106</v>
      </c>
      <c r="J6" s="13"/>
      <c r="K6" s="13" t="s">
        <v>107</v>
      </c>
      <c r="L6" s="13" t="s">
        <v>108</v>
      </c>
      <c r="M6" s="13" t="s">
        <v>109</v>
      </c>
      <c r="N6" s="13"/>
      <c r="O6" s="13" t="s">
        <v>107</v>
      </c>
      <c r="P6" s="13" t="s">
        <v>108</v>
      </c>
      <c r="Q6" s="13" t="s">
        <v>109</v>
      </c>
      <c r="R6" s="13"/>
      <c r="S6" s="13" t="s">
        <v>107</v>
      </c>
      <c r="T6" s="13" t="s">
        <v>108</v>
      </c>
      <c r="U6" s="13" t="s">
        <v>109</v>
      </c>
      <c r="V6" s="51"/>
      <c r="W6" s="87"/>
    </row>
    <row r="7" spans="1:23" ht="107.25" customHeight="1" x14ac:dyDescent="0.25">
      <c r="A7" s="100">
        <v>1</v>
      </c>
      <c r="B7" s="101" t="s">
        <v>32</v>
      </c>
      <c r="C7" s="102" t="s">
        <v>67</v>
      </c>
      <c r="D7" s="16" t="s">
        <v>38</v>
      </c>
      <c r="E7" s="15" t="s">
        <v>51</v>
      </c>
      <c r="F7" s="17">
        <v>7924</v>
      </c>
      <c r="G7" s="16" t="s">
        <v>35</v>
      </c>
      <c r="H7" s="14" t="s">
        <v>44</v>
      </c>
      <c r="I7" s="54">
        <v>0.96</v>
      </c>
      <c r="J7" s="24" t="s">
        <v>168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49" t="s">
        <v>150</v>
      </c>
    </row>
    <row r="8" spans="1:23" ht="125.25" customHeight="1" x14ac:dyDescent="0.25">
      <c r="A8" s="100"/>
      <c r="B8" s="101"/>
      <c r="C8" s="102"/>
      <c r="D8" s="16" t="s">
        <v>39</v>
      </c>
      <c r="E8" s="15" t="s">
        <v>52</v>
      </c>
      <c r="F8" s="17">
        <v>69099</v>
      </c>
      <c r="G8" s="16" t="s">
        <v>36</v>
      </c>
      <c r="H8" s="14" t="s">
        <v>41</v>
      </c>
      <c r="I8" s="54">
        <v>0.94</v>
      </c>
      <c r="J8" s="24" t="s">
        <v>168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49" t="s">
        <v>150</v>
      </c>
    </row>
    <row r="9" spans="1:23" ht="131.44999999999999" customHeight="1" x14ac:dyDescent="0.25">
      <c r="A9" s="100"/>
      <c r="B9" s="101"/>
      <c r="C9" s="102"/>
      <c r="D9" s="16" t="s">
        <v>40</v>
      </c>
      <c r="E9" s="15" t="s">
        <v>53</v>
      </c>
      <c r="F9" s="17">
        <v>2990</v>
      </c>
      <c r="G9" s="16" t="s">
        <v>37</v>
      </c>
      <c r="H9" s="14" t="s">
        <v>43</v>
      </c>
      <c r="I9" s="54">
        <v>0.21</v>
      </c>
      <c r="J9" s="24" t="s">
        <v>168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49" t="s">
        <v>150</v>
      </c>
    </row>
    <row r="10" spans="1:23" ht="23.1" customHeight="1" x14ac:dyDescent="0.25">
      <c r="A10" s="96"/>
      <c r="B10" s="97"/>
      <c r="C10" s="97"/>
      <c r="D10" s="97"/>
      <c r="E10" s="97"/>
      <c r="F10" s="97"/>
      <c r="G10" s="97"/>
      <c r="H10" s="98"/>
      <c r="I10" s="73">
        <f>AVERAGE(I7:I9)</f>
        <v>0.70333333333333325</v>
      </c>
      <c r="J10" s="24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49"/>
    </row>
    <row r="11" spans="1:23" ht="173.25" customHeight="1" x14ac:dyDescent="0.25">
      <c r="A11" s="100">
        <v>3</v>
      </c>
      <c r="B11" s="101" t="s">
        <v>33</v>
      </c>
      <c r="C11" s="102" t="s">
        <v>45</v>
      </c>
      <c r="D11" s="16" t="s">
        <v>48</v>
      </c>
      <c r="E11" s="15" t="s">
        <v>54</v>
      </c>
      <c r="F11" s="17">
        <v>2344</v>
      </c>
      <c r="G11" s="16" t="s">
        <v>48</v>
      </c>
      <c r="H11" s="14" t="s">
        <v>42</v>
      </c>
      <c r="I11" s="54">
        <v>1.05</v>
      </c>
      <c r="J11" s="24" t="s">
        <v>168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50" t="s">
        <v>151</v>
      </c>
    </row>
    <row r="12" spans="1:23" ht="173.25" customHeight="1" x14ac:dyDescent="0.25">
      <c r="A12" s="100"/>
      <c r="B12" s="101"/>
      <c r="C12" s="102"/>
      <c r="D12" s="16" t="s">
        <v>49</v>
      </c>
      <c r="E12" s="15" t="s">
        <v>55</v>
      </c>
      <c r="F12" s="17">
        <v>406</v>
      </c>
      <c r="G12" s="16" t="s">
        <v>49</v>
      </c>
      <c r="H12" s="14" t="s">
        <v>46</v>
      </c>
      <c r="I12" s="54">
        <v>0.79</v>
      </c>
      <c r="J12" s="24" t="s">
        <v>168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50" t="s">
        <v>151</v>
      </c>
    </row>
    <row r="13" spans="1:23" ht="176.25" customHeight="1" x14ac:dyDescent="0.25">
      <c r="A13" s="100"/>
      <c r="B13" s="101"/>
      <c r="C13" s="102"/>
      <c r="D13" s="16" t="s">
        <v>50</v>
      </c>
      <c r="E13" s="15" t="s">
        <v>56</v>
      </c>
      <c r="F13" s="18">
        <v>8</v>
      </c>
      <c r="G13" s="16" t="s">
        <v>50</v>
      </c>
      <c r="H13" s="14" t="s">
        <v>47</v>
      </c>
      <c r="I13" s="54">
        <v>1</v>
      </c>
      <c r="J13" s="24" t="s">
        <v>168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50" t="s">
        <v>151</v>
      </c>
    </row>
    <row r="14" spans="1:23" ht="28.5" customHeight="1" x14ac:dyDescent="0.25">
      <c r="A14" s="67"/>
      <c r="B14" s="68"/>
      <c r="C14" s="60"/>
      <c r="D14" s="69"/>
      <c r="E14" s="70"/>
      <c r="F14" s="71"/>
      <c r="G14" s="69"/>
      <c r="H14" s="68"/>
      <c r="I14" s="74">
        <f>AVERAGE(I11:I13)</f>
        <v>0.94666666666666666</v>
      </c>
      <c r="J14" s="24"/>
      <c r="W14" s="72"/>
    </row>
    <row r="15" spans="1:23" ht="26.1" customHeight="1" x14ac:dyDescent="0.25">
      <c r="B15" s="192"/>
      <c r="I15" s="75"/>
      <c r="J15" s="24"/>
    </row>
    <row r="16" spans="1:23" ht="18.75" x14ac:dyDescent="0.3">
      <c r="B16" s="193"/>
      <c r="C16" s="194"/>
      <c r="D16" s="194"/>
      <c r="J16" s="24"/>
    </row>
    <row r="17" spans="2:4" ht="18.75" x14ac:dyDescent="0.3">
      <c r="B17" s="195"/>
      <c r="C17" s="194"/>
      <c r="D17" s="194"/>
    </row>
    <row r="18" spans="2:4" ht="18.75" x14ac:dyDescent="0.3">
      <c r="B18" s="194"/>
      <c r="C18" s="194"/>
      <c r="D18" s="194"/>
    </row>
    <row r="19" spans="2:4" ht="18.75" x14ac:dyDescent="0.3">
      <c r="B19" s="196"/>
      <c r="C19" s="194"/>
      <c r="D19" s="194"/>
    </row>
  </sheetData>
  <mergeCells count="23">
    <mergeCell ref="A10:H10"/>
    <mergeCell ref="C1:S1"/>
    <mergeCell ref="C2:S2"/>
    <mergeCell ref="A11:A13"/>
    <mergeCell ref="B11:B13"/>
    <mergeCell ref="C11:C13"/>
    <mergeCell ref="A7:A9"/>
    <mergeCell ref="B7:B9"/>
    <mergeCell ref="C7:C9"/>
    <mergeCell ref="A4:B6"/>
    <mergeCell ref="C4:D6"/>
    <mergeCell ref="A1:B2"/>
    <mergeCell ref="E4:E6"/>
    <mergeCell ref="F4:G4"/>
    <mergeCell ref="I3:W3"/>
    <mergeCell ref="I4:W4"/>
    <mergeCell ref="W5:W6"/>
    <mergeCell ref="S5:U5"/>
    <mergeCell ref="A3:C3"/>
    <mergeCell ref="H4:H6"/>
    <mergeCell ref="D3:H3"/>
    <mergeCell ref="K5:M5"/>
    <mergeCell ref="O5:Q5"/>
  </mergeCells>
  <phoneticPr fontId="2" type="noConversion"/>
  <pageMargins left="0.78" right="0.2" top="1.24" bottom="0.75" header="0.17" footer="0.3"/>
  <pageSetup paperSize="9"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T30"/>
  <sheetViews>
    <sheetView topLeftCell="B16" zoomScale="55" zoomScaleNormal="55" workbookViewId="0">
      <selection activeCell="U1" sqref="A1:U26"/>
    </sheetView>
  </sheetViews>
  <sheetFormatPr baseColWidth="10" defaultRowHeight="15" x14ac:dyDescent="0.25"/>
  <cols>
    <col min="2" max="2" width="38" customWidth="1"/>
    <col min="3" max="3" width="27.85546875" customWidth="1"/>
    <col min="4" max="4" width="22.85546875" bestFit="1" customWidth="1"/>
    <col min="5" max="5" width="32.42578125" customWidth="1"/>
    <col min="6" max="7" width="12.85546875" customWidth="1"/>
    <col min="8" max="8" width="14.5703125" hidden="1" customWidth="1"/>
    <col min="9" max="9" width="14.42578125" hidden="1" customWidth="1"/>
    <col min="10" max="10" width="14.85546875" hidden="1" customWidth="1"/>
    <col min="11" max="11" width="11.42578125" hidden="1" customWidth="1"/>
    <col min="12" max="12" width="14.85546875" hidden="1" customWidth="1"/>
    <col min="13" max="14" width="14.42578125" hidden="1" customWidth="1"/>
    <col min="15" max="15" width="11.42578125" hidden="1" customWidth="1"/>
    <col min="16" max="17" width="14.85546875" hidden="1" customWidth="1"/>
    <col min="18" max="19" width="14.42578125" hidden="1" customWidth="1"/>
    <col min="20" max="20" width="16" style="1" customWidth="1"/>
  </cols>
  <sheetData>
    <row r="1" spans="1:20" ht="87.75" customHeight="1" x14ac:dyDescent="0.25">
      <c r="A1" s="122"/>
      <c r="B1" s="123"/>
      <c r="C1" s="136" t="s">
        <v>94</v>
      </c>
      <c r="D1" s="137"/>
      <c r="E1" s="137"/>
      <c r="F1" s="137"/>
      <c r="G1" s="137"/>
      <c r="H1" s="137"/>
      <c r="I1" s="137"/>
      <c r="J1" s="137"/>
      <c r="K1" s="137"/>
      <c r="L1" s="35"/>
      <c r="M1" s="35"/>
      <c r="N1" s="119"/>
      <c r="O1" s="119"/>
      <c r="P1" s="119"/>
      <c r="Q1" s="119"/>
      <c r="R1" s="119"/>
      <c r="S1" s="119"/>
      <c r="T1" s="119"/>
    </row>
    <row r="2" spans="1:20" ht="43.7" customHeight="1" x14ac:dyDescent="0.25">
      <c r="A2" s="124"/>
      <c r="B2" s="125"/>
      <c r="C2" s="88" t="s">
        <v>90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95"/>
    </row>
    <row r="3" spans="1:20" ht="54.75" customHeight="1" x14ac:dyDescent="0.25">
      <c r="A3" s="91" t="s">
        <v>92</v>
      </c>
      <c r="B3" s="129"/>
      <c r="C3" s="129"/>
      <c r="D3" s="88" t="s">
        <v>93</v>
      </c>
      <c r="E3" s="89"/>
      <c r="F3" s="91" t="s">
        <v>165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</row>
    <row r="4" spans="1:20" ht="22.5" customHeight="1" x14ac:dyDescent="0.25">
      <c r="A4" s="91" t="s">
        <v>16</v>
      </c>
      <c r="B4" s="91"/>
      <c r="C4" s="91" t="s">
        <v>0</v>
      </c>
      <c r="D4" s="91"/>
      <c r="E4" s="91" t="s">
        <v>1</v>
      </c>
      <c r="F4" s="89" t="s">
        <v>61</v>
      </c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95"/>
    </row>
    <row r="5" spans="1:20" ht="25.7" customHeight="1" x14ac:dyDescent="0.25">
      <c r="A5" s="91"/>
      <c r="B5" s="91"/>
      <c r="C5" s="91"/>
      <c r="D5" s="91"/>
      <c r="E5" s="91"/>
      <c r="F5" s="3">
        <v>2024</v>
      </c>
      <c r="G5" s="3" t="s">
        <v>88</v>
      </c>
      <c r="H5" s="88">
        <v>2025</v>
      </c>
      <c r="I5" s="89"/>
      <c r="J5" s="95"/>
      <c r="K5" s="3" t="s">
        <v>88</v>
      </c>
      <c r="L5" s="88">
        <v>2026</v>
      </c>
      <c r="M5" s="89"/>
      <c r="N5" s="95"/>
      <c r="O5" s="3" t="s">
        <v>88</v>
      </c>
      <c r="P5" s="88">
        <v>2027</v>
      </c>
      <c r="Q5" s="89"/>
      <c r="R5" s="95"/>
      <c r="S5" s="3" t="s">
        <v>88</v>
      </c>
      <c r="T5" s="120" t="s">
        <v>152</v>
      </c>
    </row>
    <row r="6" spans="1:20" ht="25.7" customHeight="1" x14ac:dyDescent="0.25">
      <c r="A6" s="7"/>
      <c r="B6" s="7"/>
      <c r="C6" s="31"/>
      <c r="D6" s="34"/>
      <c r="E6" s="3"/>
      <c r="F6" s="3"/>
      <c r="G6" s="3"/>
      <c r="H6" s="46" t="s">
        <v>107</v>
      </c>
      <c r="I6" s="46" t="s">
        <v>108</v>
      </c>
      <c r="J6" s="46" t="s">
        <v>109</v>
      </c>
      <c r="K6" s="3"/>
      <c r="L6" s="46" t="s">
        <v>107</v>
      </c>
      <c r="M6" s="46" t="s">
        <v>108</v>
      </c>
      <c r="N6" s="46" t="s">
        <v>109</v>
      </c>
      <c r="O6" s="3"/>
      <c r="P6" s="46" t="s">
        <v>107</v>
      </c>
      <c r="Q6" s="46" t="s">
        <v>108</v>
      </c>
      <c r="R6" s="46" t="s">
        <v>109</v>
      </c>
      <c r="S6" s="46"/>
      <c r="T6" s="121"/>
    </row>
    <row r="7" spans="1:20" ht="102.6" customHeight="1" x14ac:dyDescent="0.25">
      <c r="A7" s="126">
        <v>2</v>
      </c>
      <c r="B7" s="116" t="s">
        <v>34</v>
      </c>
      <c r="C7" s="130" t="s">
        <v>64</v>
      </c>
      <c r="D7" s="131"/>
      <c r="E7" s="8" t="s">
        <v>100</v>
      </c>
      <c r="F7" s="2">
        <v>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4" t="s">
        <v>153</v>
      </c>
    </row>
    <row r="8" spans="1:20" ht="102.6" customHeight="1" x14ac:dyDescent="0.25">
      <c r="A8" s="127"/>
      <c r="B8" s="117"/>
      <c r="C8" s="113" t="s">
        <v>111</v>
      </c>
      <c r="D8" s="43" t="s">
        <v>120</v>
      </c>
      <c r="E8" s="44" t="s">
        <v>121</v>
      </c>
      <c r="F8" s="2">
        <v>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" t="s">
        <v>153</v>
      </c>
    </row>
    <row r="9" spans="1:20" ht="102.6" customHeight="1" x14ac:dyDescent="0.25">
      <c r="A9" s="127"/>
      <c r="B9" s="117"/>
      <c r="C9" s="114"/>
      <c r="D9" s="43" t="s">
        <v>122</v>
      </c>
      <c r="E9" s="8" t="s">
        <v>123</v>
      </c>
      <c r="F9" s="2">
        <v>0.3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4" t="s">
        <v>156</v>
      </c>
    </row>
    <row r="10" spans="1:20" ht="102.6" customHeight="1" x14ac:dyDescent="0.25">
      <c r="A10" s="127"/>
      <c r="B10" s="117"/>
      <c r="C10" s="43" t="s">
        <v>112</v>
      </c>
      <c r="D10" s="44" t="s">
        <v>124</v>
      </c>
      <c r="E10" s="8" t="s">
        <v>125</v>
      </c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4" t="s">
        <v>153</v>
      </c>
    </row>
    <row r="11" spans="1:20" ht="102.6" customHeight="1" x14ac:dyDescent="0.25">
      <c r="A11" s="127"/>
      <c r="B11" s="117"/>
      <c r="C11" s="113" t="s">
        <v>113</v>
      </c>
      <c r="D11" s="43" t="s">
        <v>117</v>
      </c>
      <c r="E11" s="44" t="s">
        <v>126</v>
      </c>
      <c r="F11" s="2">
        <v>0.1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4" t="s">
        <v>153</v>
      </c>
    </row>
    <row r="12" spans="1:20" ht="102.6" customHeight="1" x14ac:dyDescent="0.25">
      <c r="A12" s="127"/>
      <c r="B12" s="117"/>
      <c r="C12" s="114"/>
      <c r="D12" s="43" t="s">
        <v>127</v>
      </c>
      <c r="E12" s="8" t="s">
        <v>128</v>
      </c>
      <c r="F12" s="2">
        <v>0.1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4" t="s">
        <v>153</v>
      </c>
    </row>
    <row r="13" spans="1:20" ht="102.6" customHeight="1" x14ac:dyDescent="0.25">
      <c r="A13" s="127"/>
      <c r="B13" s="117"/>
      <c r="C13" s="113" t="s">
        <v>167</v>
      </c>
      <c r="D13" s="43" t="s">
        <v>118</v>
      </c>
      <c r="E13" s="45" t="s">
        <v>129</v>
      </c>
      <c r="F13" s="2">
        <v>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4" t="s">
        <v>154</v>
      </c>
    </row>
    <row r="14" spans="1:20" ht="102.6" customHeight="1" x14ac:dyDescent="0.25">
      <c r="A14" s="127"/>
      <c r="B14" s="117"/>
      <c r="C14" s="115"/>
      <c r="D14" s="43" t="s">
        <v>119</v>
      </c>
      <c r="E14" s="45" t="s">
        <v>130</v>
      </c>
      <c r="F14" s="2">
        <v>0.05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4" t="s">
        <v>154</v>
      </c>
    </row>
    <row r="15" spans="1:20" ht="102.6" customHeight="1" x14ac:dyDescent="0.25">
      <c r="A15" s="127"/>
      <c r="B15" s="117"/>
      <c r="C15" s="115"/>
      <c r="D15" s="43" t="s">
        <v>131</v>
      </c>
      <c r="E15" s="45" t="s">
        <v>132</v>
      </c>
      <c r="F15" s="2">
        <v>0.5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4" t="s">
        <v>154</v>
      </c>
    </row>
    <row r="16" spans="1:20" ht="102.6" customHeight="1" x14ac:dyDescent="0.25">
      <c r="A16" s="127"/>
      <c r="B16" s="117"/>
      <c r="C16" s="115"/>
      <c r="D16" s="43" t="s">
        <v>133</v>
      </c>
      <c r="E16" s="8" t="s">
        <v>134</v>
      </c>
      <c r="F16" s="2"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4" t="s">
        <v>154</v>
      </c>
    </row>
    <row r="17" spans="1:20" ht="102.6" customHeight="1" x14ac:dyDescent="0.25">
      <c r="A17" s="127"/>
      <c r="B17" s="117"/>
      <c r="C17" s="114"/>
      <c r="D17" s="43" t="s">
        <v>135</v>
      </c>
      <c r="E17" s="8" t="s">
        <v>136</v>
      </c>
      <c r="F17" s="2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4" t="s">
        <v>154</v>
      </c>
    </row>
    <row r="18" spans="1:20" ht="102.6" customHeight="1" x14ac:dyDescent="0.25">
      <c r="A18" s="127"/>
      <c r="B18" s="117"/>
      <c r="C18" s="113" t="s">
        <v>114</v>
      </c>
      <c r="D18" s="43" t="s">
        <v>137</v>
      </c>
      <c r="E18" s="8" t="s">
        <v>138</v>
      </c>
      <c r="F18" s="2"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4" t="s">
        <v>153</v>
      </c>
    </row>
    <row r="19" spans="1:20" ht="102.6" customHeight="1" x14ac:dyDescent="0.25">
      <c r="A19" s="127"/>
      <c r="B19" s="117"/>
      <c r="C19" s="114"/>
      <c r="D19" s="43" t="s">
        <v>139</v>
      </c>
      <c r="E19" s="8" t="s">
        <v>140</v>
      </c>
      <c r="F19" s="2"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4" t="s">
        <v>153</v>
      </c>
    </row>
    <row r="20" spans="1:20" ht="102.6" customHeight="1" x14ac:dyDescent="0.25">
      <c r="A20" s="127"/>
      <c r="B20" s="117"/>
      <c r="C20" s="113" t="s">
        <v>115</v>
      </c>
      <c r="D20" s="43" t="s">
        <v>141</v>
      </c>
      <c r="E20" s="8" t="s">
        <v>142</v>
      </c>
      <c r="F20" s="2">
        <v>0.2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4" t="s">
        <v>153</v>
      </c>
    </row>
    <row r="21" spans="1:20" ht="102.6" customHeight="1" x14ac:dyDescent="0.25">
      <c r="A21" s="127"/>
      <c r="B21" s="117"/>
      <c r="C21" s="115"/>
      <c r="D21" s="43" t="s">
        <v>143</v>
      </c>
      <c r="E21" s="8" t="s">
        <v>144</v>
      </c>
      <c r="F21" s="2">
        <v>0.8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4" t="s">
        <v>153</v>
      </c>
    </row>
    <row r="22" spans="1:20" ht="102.6" customHeight="1" x14ac:dyDescent="0.25">
      <c r="A22" s="127"/>
      <c r="B22" s="117"/>
      <c r="C22" s="114"/>
      <c r="D22" s="43" t="s">
        <v>145</v>
      </c>
      <c r="E22" s="8" t="s">
        <v>146</v>
      </c>
      <c r="F22" s="2"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4" t="s">
        <v>153</v>
      </c>
    </row>
    <row r="23" spans="1:20" ht="102.6" customHeight="1" x14ac:dyDescent="0.25">
      <c r="A23" s="127"/>
      <c r="B23" s="117"/>
      <c r="C23" s="43" t="s">
        <v>116</v>
      </c>
      <c r="D23" s="43" t="s">
        <v>147</v>
      </c>
      <c r="E23" s="8" t="s">
        <v>148</v>
      </c>
      <c r="F23" s="2"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4" t="s">
        <v>154</v>
      </c>
    </row>
    <row r="24" spans="1:20" ht="72.599999999999994" customHeight="1" x14ac:dyDescent="0.25">
      <c r="A24" s="127"/>
      <c r="B24" s="117"/>
      <c r="C24" s="132" t="s">
        <v>66</v>
      </c>
      <c r="D24" s="133"/>
      <c r="E24" s="8" t="s">
        <v>65</v>
      </c>
      <c r="F24" s="2">
        <v>0.1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4" t="s">
        <v>153</v>
      </c>
    </row>
    <row r="25" spans="1:20" ht="82.7" customHeight="1" x14ac:dyDescent="0.25">
      <c r="A25" s="128"/>
      <c r="B25" s="118"/>
      <c r="C25" s="134" t="s">
        <v>84</v>
      </c>
      <c r="D25" s="135"/>
      <c r="E25" s="30" t="s">
        <v>155</v>
      </c>
      <c r="F25" s="2">
        <v>0.8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4" t="s">
        <v>153</v>
      </c>
    </row>
    <row r="26" spans="1:20" ht="26.45" customHeight="1" x14ac:dyDescent="0.25">
      <c r="F26" s="63">
        <f>AVERAGE(F7:F25)</f>
        <v>0.3657894736842105</v>
      </c>
    </row>
    <row r="27" spans="1:20" ht="18.75" x14ac:dyDescent="0.3">
      <c r="C27" s="193"/>
      <c r="D27" s="194"/>
      <c r="E27" s="194"/>
    </row>
    <row r="28" spans="1:20" ht="18.75" x14ac:dyDescent="0.3">
      <c r="C28" s="195"/>
      <c r="D28" s="194"/>
      <c r="E28" s="194"/>
    </row>
    <row r="29" spans="1:20" ht="18.75" x14ac:dyDescent="0.3">
      <c r="C29" s="194"/>
      <c r="D29" s="194"/>
      <c r="E29" s="194"/>
    </row>
    <row r="30" spans="1:20" ht="18.75" x14ac:dyDescent="0.3">
      <c r="C30" s="196"/>
      <c r="D30" s="194"/>
      <c r="E30" s="194"/>
    </row>
  </sheetData>
  <mergeCells count="25">
    <mergeCell ref="N1:T1"/>
    <mergeCell ref="C2:T2"/>
    <mergeCell ref="T5:T6"/>
    <mergeCell ref="A1:B2"/>
    <mergeCell ref="A7:A25"/>
    <mergeCell ref="A3:C3"/>
    <mergeCell ref="A4:B5"/>
    <mergeCell ref="C4:D5"/>
    <mergeCell ref="C7:D7"/>
    <mergeCell ref="C24:D24"/>
    <mergeCell ref="C25:D25"/>
    <mergeCell ref="D3:E3"/>
    <mergeCell ref="C8:C9"/>
    <mergeCell ref="C11:C12"/>
    <mergeCell ref="C13:C17"/>
    <mergeCell ref="C1:K1"/>
    <mergeCell ref="C18:C19"/>
    <mergeCell ref="C20:C22"/>
    <mergeCell ref="B7:B25"/>
    <mergeCell ref="F4:T4"/>
    <mergeCell ref="F3:T3"/>
    <mergeCell ref="E4:E5"/>
    <mergeCell ref="H5:J5"/>
    <mergeCell ref="L5:N5"/>
    <mergeCell ref="P5:R5"/>
  </mergeCells>
  <pageMargins left="1.75" right="0.7" top="0.75" bottom="0.75" header="0.3" footer="0.3"/>
  <pageSetup scale="3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T21"/>
  <sheetViews>
    <sheetView view="pageBreakPreview" zoomScale="55" zoomScaleNormal="70" zoomScaleSheetLayoutView="55" workbookViewId="0">
      <selection activeCell="E21" sqref="E21"/>
    </sheetView>
  </sheetViews>
  <sheetFormatPr baseColWidth="10" defaultRowHeight="15" x14ac:dyDescent="0.25"/>
  <cols>
    <col min="2" max="2" width="27.85546875" customWidth="1"/>
    <col min="3" max="3" width="24.5703125" customWidth="1"/>
    <col min="4" max="4" width="32.140625" customWidth="1"/>
    <col min="5" max="5" width="49.85546875" customWidth="1"/>
    <col min="6" max="6" width="11.85546875" customWidth="1"/>
    <col min="7" max="7" width="14.85546875" customWidth="1"/>
    <col min="8" max="8" width="14.140625" hidden="1" customWidth="1"/>
    <col min="9" max="9" width="14.5703125" hidden="1" customWidth="1"/>
    <col min="10" max="10" width="14.42578125" hidden="1" customWidth="1"/>
    <col min="11" max="12" width="13.85546875" hidden="1" customWidth="1"/>
    <col min="13" max="14" width="14.42578125" hidden="1" customWidth="1"/>
    <col min="15" max="15" width="13" hidden="1" customWidth="1"/>
    <col min="16" max="16" width="14.42578125" hidden="1" customWidth="1"/>
    <col min="17" max="17" width="14.5703125" hidden="1" customWidth="1"/>
    <col min="18" max="18" width="13.85546875" hidden="1" customWidth="1"/>
    <col min="19" max="19" width="12.5703125" hidden="1" customWidth="1"/>
    <col min="20" max="20" width="25.85546875" customWidth="1"/>
  </cols>
  <sheetData>
    <row r="1" spans="1:20" ht="72.599999999999994" customHeight="1" x14ac:dyDescent="0.25">
      <c r="A1" s="94"/>
      <c r="B1" s="94"/>
      <c r="C1" s="138" t="s">
        <v>94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/>
      <c r="O1" s="138"/>
      <c r="P1" s="139"/>
      <c r="Q1" s="139"/>
      <c r="R1" s="139"/>
      <c r="S1" s="139"/>
      <c r="T1" s="140"/>
    </row>
    <row r="2" spans="1:20" ht="25.35" customHeight="1" x14ac:dyDescent="0.25">
      <c r="A2" s="157" t="s">
        <v>89</v>
      </c>
      <c r="B2" s="129"/>
      <c r="C2" s="129"/>
      <c r="D2" s="21"/>
      <c r="E2" s="94" t="s">
        <v>166</v>
      </c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</row>
    <row r="3" spans="1:20" ht="36" customHeight="1" x14ac:dyDescent="0.25">
      <c r="A3" s="142" t="s">
        <v>57</v>
      </c>
      <c r="B3" s="143"/>
      <c r="C3" s="148" t="s">
        <v>58</v>
      </c>
      <c r="D3" s="143"/>
      <c r="E3" s="151" t="s">
        <v>59</v>
      </c>
      <c r="F3" s="89" t="s">
        <v>61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95"/>
    </row>
    <row r="4" spans="1:20" ht="25.35" customHeight="1" x14ac:dyDescent="0.25">
      <c r="A4" s="144"/>
      <c r="B4" s="145"/>
      <c r="C4" s="149"/>
      <c r="D4" s="145"/>
      <c r="E4" s="152"/>
      <c r="F4" s="3">
        <v>2024</v>
      </c>
      <c r="G4" s="31" t="s">
        <v>87</v>
      </c>
      <c r="H4" s="88">
        <v>2025</v>
      </c>
      <c r="I4" s="89"/>
      <c r="J4" s="95"/>
      <c r="K4" s="31" t="s">
        <v>87</v>
      </c>
      <c r="L4" s="88">
        <v>2026</v>
      </c>
      <c r="M4" s="89"/>
      <c r="N4" s="95"/>
      <c r="O4" s="3" t="s">
        <v>87</v>
      </c>
      <c r="P4" s="88">
        <v>2027</v>
      </c>
      <c r="Q4" s="89"/>
      <c r="R4" s="95"/>
      <c r="S4" s="3" t="s">
        <v>87</v>
      </c>
      <c r="T4" s="103" t="s">
        <v>157</v>
      </c>
    </row>
    <row r="5" spans="1:20" ht="25.35" customHeight="1" x14ac:dyDescent="0.25">
      <c r="A5" s="146"/>
      <c r="B5" s="147"/>
      <c r="C5" s="150"/>
      <c r="D5" s="147"/>
      <c r="E5" s="153"/>
      <c r="F5" s="3"/>
      <c r="G5" s="31"/>
      <c r="H5" s="46" t="s">
        <v>107</v>
      </c>
      <c r="I5" s="46" t="s">
        <v>108</v>
      </c>
      <c r="J5" s="46" t="s">
        <v>109</v>
      </c>
      <c r="K5" s="48"/>
      <c r="L5" s="46" t="s">
        <v>107</v>
      </c>
      <c r="M5" s="46" t="s">
        <v>108</v>
      </c>
      <c r="N5" s="46" t="s">
        <v>109</v>
      </c>
      <c r="O5" s="46"/>
      <c r="P5" s="46" t="s">
        <v>107</v>
      </c>
      <c r="Q5" s="46" t="s">
        <v>108</v>
      </c>
      <c r="R5" s="46" t="s">
        <v>109</v>
      </c>
      <c r="S5" s="46"/>
      <c r="T5" s="141"/>
    </row>
    <row r="6" spans="1:20" ht="45.95" customHeight="1" x14ac:dyDescent="0.25">
      <c r="A6" s="154">
        <v>3</v>
      </c>
      <c r="B6" s="158" t="s">
        <v>80</v>
      </c>
      <c r="C6" s="164" t="s">
        <v>68</v>
      </c>
      <c r="D6" s="165"/>
      <c r="E6" s="26" t="s">
        <v>70</v>
      </c>
      <c r="F6" s="56">
        <v>0.8</v>
      </c>
      <c r="G6" s="2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24" t="s">
        <v>158</v>
      </c>
    </row>
    <row r="7" spans="1:20" ht="35.1" customHeight="1" x14ac:dyDescent="0.25">
      <c r="A7" s="155"/>
      <c r="B7" s="159"/>
      <c r="C7" s="166"/>
      <c r="D7" s="167"/>
      <c r="E7" s="26" t="s">
        <v>69</v>
      </c>
      <c r="F7" s="56">
        <v>0.6</v>
      </c>
      <c r="G7" s="32"/>
      <c r="H7" s="32"/>
      <c r="I7" s="32"/>
      <c r="J7" s="20"/>
      <c r="K7" s="20"/>
      <c r="L7" s="20"/>
      <c r="M7" s="20"/>
      <c r="N7" s="13"/>
      <c r="O7" s="13"/>
      <c r="P7" s="13"/>
      <c r="Q7" s="13"/>
      <c r="R7" s="13"/>
      <c r="S7" s="13"/>
      <c r="T7" s="24" t="s">
        <v>158</v>
      </c>
    </row>
    <row r="8" spans="1:20" ht="59.1" customHeight="1" x14ac:dyDescent="0.25">
      <c r="A8" s="155"/>
      <c r="B8" s="159"/>
      <c r="C8" s="166"/>
      <c r="D8" s="167"/>
      <c r="E8" s="26" t="s">
        <v>74</v>
      </c>
      <c r="F8" s="56">
        <v>0.9</v>
      </c>
      <c r="G8" s="32"/>
      <c r="H8" s="32"/>
      <c r="I8" s="32"/>
      <c r="J8" s="20"/>
      <c r="K8" s="20"/>
      <c r="L8" s="20"/>
      <c r="M8" s="20"/>
      <c r="N8" s="13"/>
      <c r="O8" s="13"/>
      <c r="P8" s="13"/>
      <c r="Q8" s="13"/>
      <c r="R8" s="13"/>
      <c r="S8" s="13"/>
      <c r="T8" s="24" t="s">
        <v>158</v>
      </c>
    </row>
    <row r="9" spans="1:20" ht="59.1" customHeight="1" x14ac:dyDescent="0.25">
      <c r="A9" s="155"/>
      <c r="B9" s="159"/>
      <c r="C9" s="168"/>
      <c r="D9" s="169"/>
      <c r="E9" s="26" t="s">
        <v>72</v>
      </c>
      <c r="F9" s="56">
        <v>0.94</v>
      </c>
      <c r="G9" s="32"/>
      <c r="H9" s="32"/>
      <c r="I9" s="32"/>
      <c r="J9" s="20"/>
      <c r="K9" s="20"/>
      <c r="L9" s="20"/>
      <c r="M9" s="20"/>
      <c r="N9" s="13"/>
      <c r="O9" s="13"/>
      <c r="P9" s="13"/>
      <c r="Q9" s="13"/>
      <c r="R9" s="13"/>
      <c r="S9" s="13"/>
      <c r="T9" s="24" t="s">
        <v>158</v>
      </c>
    </row>
    <row r="10" spans="1:20" ht="53.1" customHeight="1" x14ac:dyDescent="0.25">
      <c r="A10" s="155"/>
      <c r="B10" s="159"/>
      <c r="C10" s="162" t="s">
        <v>103</v>
      </c>
      <c r="D10" s="163"/>
      <c r="E10" s="26" t="s">
        <v>86</v>
      </c>
      <c r="F10" s="56">
        <v>0.54</v>
      </c>
      <c r="G10" s="32"/>
      <c r="H10" s="32"/>
      <c r="I10" s="32"/>
      <c r="J10" s="20"/>
      <c r="K10" s="20"/>
      <c r="L10" s="20"/>
      <c r="M10" s="20"/>
      <c r="N10" s="13"/>
      <c r="O10" s="13"/>
      <c r="P10" s="13"/>
      <c r="Q10" s="13"/>
      <c r="R10" s="13"/>
      <c r="S10" s="13"/>
      <c r="T10" s="24" t="s">
        <v>158</v>
      </c>
    </row>
    <row r="11" spans="1:20" ht="73.349999999999994" customHeight="1" x14ac:dyDescent="0.25">
      <c r="A11" s="155"/>
      <c r="B11" s="159"/>
      <c r="C11" s="52" t="s">
        <v>71</v>
      </c>
      <c r="D11" s="52" t="s">
        <v>105</v>
      </c>
      <c r="E11" s="52" t="s">
        <v>73</v>
      </c>
      <c r="F11" s="56">
        <v>1</v>
      </c>
      <c r="G11" s="32"/>
      <c r="H11" s="32"/>
      <c r="I11" s="32"/>
      <c r="J11" s="20"/>
      <c r="K11" s="20"/>
      <c r="L11" s="20"/>
      <c r="M11" s="20"/>
      <c r="N11" s="13"/>
      <c r="O11" s="13"/>
      <c r="P11" s="13"/>
      <c r="Q11" s="13"/>
      <c r="R11" s="13"/>
      <c r="S11" s="13"/>
      <c r="T11" s="53" t="s">
        <v>159</v>
      </c>
    </row>
    <row r="12" spans="1:20" ht="95.45" customHeight="1" x14ac:dyDescent="0.25">
      <c r="A12" s="155"/>
      <c r="B12" s="159"/>
      <c r="C12" s="162" t="s">
        <v>101</v>
      </c>
      <c r="D12" s="163"/>
      <c r="E12" s="26" t="s">
        <v>86</v>
      </c>
      <c r="F12" s="56">
        <v>1</v>
      </c>
      <c r="G12" s="32"/>
      <c r="H12" s="32"/>
      <c r="I12" s="32"/>
      <c r="J12" s="20"/>
      <c r="K12" s="20"/>
      <c r="L12" s="20"/>
      <c r="M12" s="20"/>
      <c r="N12" s="13"/>
      <c r="O12" s="13"/>
      <c r="P12" s="13"/>
      <c r="Q12" s="13"/>
      <c r="R12" s="13"/>
      <c r="S12" s="13"/>
      <c r="T12" s="53" t="s">
        <v>160</v>
      </c>
    </row>
    <row r="13" spans="1:20" ht="95.45" customHeight="1" x14ac:dyDescent="0.25">
      <c r="A13" s="155"/>
      <c r="B13" s="159"/>
      <c r="C13" s="162" t="s">
        <v>78</v>
      </c>
      <c r="D13" s="163"/>
      <c r="E13" s="26" t="s">
        <v>79</v>
      </c>
      <c r="F13" s="56">
        <v>1</v>
      </c>
      <c r="G13" s="32"/>
      <c r="H13" s="32"/>
      <c r="I13" s="32"/>
      <c r="J13" s="20"/>
      <c r="K13" s="20"/>
      <c r="L13" s="20"/>
      <c r="M13" s="20"/>
      <c r="N13" s="13"/>
      <c r="O13" s="13"/>
      <c r="P13" s="13"/>
      <c r="Q13" s="13"/>
      <c r="R13" s="13"/>
      <c r="S13" s="13"/>
      <c r="T13" s="53" t="s">
        <v>161</v>
      </c>
    </row>
    <row r="14" spans="1:20" ht="39.6" customHeight="1" x14ac:dyDescent="0.25">
      <c r="A14" s="155"/>
      <c r="B14" s="159"/>
      <c r="C14" s="161" t="s">
        <v>75</v>
      </c>
      <c r="D14" s="28" t="s">
        <v>77</v>
      </c>
      <c r="E14" s="29" t="s">
        <v>81</v>
      </c>
      <c r="F14" s="56">
        <v>0.98</v>
      </c>
      <c r="G14" s="32"/>
      <c r="H14" s="32"/>
      <c r="I14" s="32"/>
      <c r="J14" s="20"/>
      <c r="K14" s="20"/>
      <c r="L14" s="20"/>
      <c r="M14" s="20"/>
      <c r="N14" s="13"/>
      <c r="O14" s="13"/>
      <c r="P14" s="13"/>
      <c r="Q14" s="13"/>
      <c r="R14" s="13"/>
      <c r="S14" s="13"/>
      <c r="T14" s="24" t="s">
        <v>162</v>
      </c>
    </row>
    <row r="15" spans="1:20" ht="73.349999999999994" customHeight="1" x14ac:dyDescent="0.25">
      <c r="A15" s="155"/>
      <c r="B15" s="159"/>
      <c r="C15" s="161"/>
      <c r="D15" s="28" t="s">
        <v>102</v>
      </c>
      <c r="E15" s="26" t="s">
        <v>85</v>
      </c>
      <c r="F15" s="56">
        <v>0.98</v>
      </c>
      <c r="G15" s="32"/>
      <c r="H15" s="32"/>
      <c r="I15" s="32"/>
      <c r="J15" s="20"/>
      <c r="K15" s="20"/>
      <c r="L15" s="20"/>
      <c r="M15" s="20"/>
      <c r="N15" s="13"/>
      <c r="O15" s="13"/>
      <c r="P15" s="13"/>
      <c r="Q15" s="13"/>
      <c r="R15" s="13"/>
      <c r="S15" s="13"/>
      <c r="T15" s="24" t="s">
        <v>162</v>
      </c>
    </row>
    <row r="16" spans="1:20" ht="67.5" customHeight="1" thickBot="1" x14ac:dyDescent="0.3">
      <c r="A16" s="156"/>
      <c r="B16" s="160"/>
      <c r="C16" s="161"/>
      <c r="D16" s="27" t="s">
        <v>76</v>
      </c>
      <c r="E16" s="27" t="s">
        <v>82</v>
      </c>
      <c r="F16" s="56">
        <v>1</v>
      </c>
      <c r="G16" s="32"/>
      <c r="H16" s="32"/>
      <c r="I16" s="32"/>
      <c r="J16" s="20"/>
      <c r="K16" s="20"/>
      <c r="L16" s="20"/>
      <c r="M16" s="20"/>
      <c r="N16" s="13"/>
      <c r="O16" s="13"/>
      <c r="P16" s="13"/>
      <c r="Q16" s="13"/>
      <c r="R16" s="13"/>
      <c r="S16" s="13"/>
      <c r="T16" s="24" t="s">
        <v>162</v>
      </c>
    </row>
    <row r="17" spans="1:13" ht="21.95" customHeight="1" x14ac:dyDescent="0.25">
      <c r="A17" s="5"/>
      <c r="B17" s="5"/>
      <c r="C17" s="5"/>
      <c r="D17" s="5"/>
      <c r="E17" s="5"/>
      <c r="F17" s="57">
        <f>AVERAGE(F6:F16)</f>
        <v>0.88545454545454549</v>
      </c>
      <c r="G17" s="5"/>
      <c r="H17" s="5"/>
      <c r="I17" s="5"/>
      <c r="J17" s="5"/>
      <c r="K17" s="5"/>
      <c r="L17" s="5"/>
      <c r="M17" s="5"/>
    </row>
    <row r="18" spans="1:13" ht="18.75" x14ac:dyDescent="0.3">
      <c r="D18" s="193"/>
      <c r="E18" s="194"/>
      <c r="F18" s="194"/>
    </row>
    <row r="19" spans="1:13" ht="18.75" x14ac:dyDescent="0.3">
      <c r="D19" s="195"/>
      <c r="E19" s="194"/>
      <c r="F19" s="194"/>
    </row>
    <row r="20" spans="1:13" ht="18.75" x14ac:dyDescent="0.3">
      <c r="D20" s="194"/>
      <c r="E20" s="194"/>
      <c r="F20" s="194"/>
    </row>
    <row r="21" spans="1:13" ht="18.75" x14ac:dyDescent="0.3">
      <c r="D21" s="196"/>
      <c r="E21" s="194"/>
      <c r="F21" s="194"/>
    </row>
  </sheetData>
  <mergeCells count="20">
    <mergeCell ref="A6:A16"/>
    <mergeCell ref="A2:C2"/>
    <mergeCell ref="A1:B1"/>
    <mergeCell ref="C1:N1"/>
    <mergeCell ref="B6:B16"/>
    <mergeCell ref="F3:T3"/>
    <mergeCell ref="C14:C16"/>
    <mergeCell ref="C12:D12"/>
    <mergeCell ref="C13:D13"/>
    <mergeCell ref="H4:J4"/>
    <mergeCell ref="L4:N4"/>
    <mergeCell ref="E2:T2"/>
    <mergeCell ref="C6:D9"/>
    <mergeCell ref="C10:D10"/>
    <mergeCell ref="O1:T1"/>
    <mergeCell ref="P4:R4"/>
    <mergeCell ref="T4:T5"/>
    <mergeCell ref="A3:B5"/>
    <mergeCell ref="C3:D5"/>
    <mergeCell ref="E3:E5"/>
  </mergeCells>
  <pageMargins left="0.7" right="0.7" top="0.75" bottom="0.75" header="0.3" footer="0.3"/>
  <pageSetup scale="4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</sheetPr>
  <dimension ref="A1:T17"/>
  <sheetViews>
    <sheetView view="pageBreakPreview" zoomScale="70" zoomScaleNormal="89" zoomScaleSheetLayoutView="70" workbookViewId="0">
      <selection activeCell="A19" sqref="A19:XFD19"/>
    </sheetView>
  </sheetViews>
  <sheetFormatPr baseColWidth="10" defaultRowHeight="15" x14ac:dyDescent="0.25"/>
  <cols>
    <col min="2" max="2" width="30.42578125" customWidth="1"/>
    <col min="3" max="3" width="22.42578125" customWidth="1"/>
    <col min="4" max="4" width="34.5703125" customWidth="1"/>
    <col min="5" max="5" width="39.140625" customWidth="1"/>
    <col min="6" max="6" width="11" bestFit="1" customWidth="1"/>
    <col min="7" max="7" width="11" customWidth="1"/>
    <col min="8" max="8" width="15.5703125" customWidth="1"/>
    <col min="9" max="9" width="15" customWidth="1"/>
    <col min="10" max="10" width="14.85546875" customWidth="1"/>
    <col min="11" max="11" width="9.5703125" customWidth="1"/>
    <col min="12" max="12" width="15" customWidth="1"/>
    <col min="13" max="13" width="15.42578125" customWidth="1"/>
    <col min="14" max="14" width="14.5703125" customWidth="1"/>
    <col min="15" max="15" width="9.5703125" customWidth="1"/>
    <col min="16" max="16" width="14.85546875" customWidth="1"/>
    <col min="17" max="17" width="15.42578125" customWidth="1"/>
    <col min="18" max="18" width="15.5703125" customWidth="1"/>
    <col min="19" max="19" width="11.5703125" customWidth="1"/>
    <col min="20" max="20" width="16.140625" customWidth="1"/>
  </cols>
  <sheetData>
    <row r="1" spans="1:20" ht="73.5" customHeight="1" x14ac:dyDescent="0.25">
      <c r="A1" s="171"/>
      <c r="B1" s="172"/>
      <c r="C1" s="176" t="s">
        <v>83</v>
      </c>
      <c r="D1" s="177"/>
      <c r="E1" s="177"/>
      <c r="F1" s="177"/>
      <c r="G1" s="177"/>
      <c r="H1" s="177"/>
      <c r="I1" s="177"/>
      <c r="J1" s="177"/>
      <c r="K1" s="178"/>
      <c r="L1" s="33"/>
      <c r="M1" s="33"/>
      <c r="N1" s="99"/>
      <c r="O1" s="99"/>
      <c r="P1" s="99"/>
      <c r="Q1" s="99"/>
      <c r="R1" s="99"/>
      <c r="S1" s="99"/>
      <c r="T1" s="99"/>
    </row>
    <row r="2" spans="1:20" ht="69.75" customHeight="1" x14ac:dyDescent="0.25">
      <c r="A2" s="173" t="s">
        <v>95</v>
      </c>
      <c r="B2" s="129"/>
      <c r="C2" s="129"/>
      <c r="D2" s="110" t="s">
        <v>96</v>
      </c>
      <c r="E2" s="179"/>
      <c r="F2" s="110" t="s">
        <v>165</v>
      </c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2"/>
    </row>
    <row r="3" spans="1:20" ht="14.45" customHeight="1" x14ac:dyDescent="0.25">
      <c r="A3" s="174" t="s">
        <v>17</v>
      </c>
      <c r="B3" s="103" t="s">
        <v>16</v>
      </c>
      <c r="C3" s="108" t="s">
        <v>0</v>
      </c>
      <c r="D3" s="109"/>
      <c r="E3" s="103" t="s">
        <v>1</v>
      </c>
      <c r="F3" s="89" t="s">
        <v>61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90"/>
    </row>
    <row r="4" spans="1:20" ht="27" customHeight="1" x14ac:dyDescent="0.25">
      <c r="A4" s="175"/>
      <c r="B4" s="180"/>
      <c r="C4" s="181"/>
      <c r="D4" s="182"/>
      <c r="E4" s="180"/>
      <c r="F4" s="7">
        <v>2024</v>
      </c>
      <c r="G4" s="7" t="s">
        <v>87</v>
      </c>
      <c r="H4" s="88">
        <v>2025</v>
      </c>
      <c r="I4" s="89"/>
      <c r="J4" s="95"/>
      <c r="K4" s="103" t="s">
        <v>87</v>
      </c>
      <c r="L4" s="88">
        <v>2026</v>
      </c>
      <c r="M4" s="89"/>
      <c r="N4" s="95"/>
      <c r="O4" s="103" t="s">
        <v>87</v>
      </c>
      <c r="P4" s="88">
        <v>2027</v>
      </c>
      <c r="Q4" s="89"/>
      <c r="R4" s="95"/>
      <c r="S4" s="103" t="s">
        <v>87</v>
      </c>
      <c r="T4" s="186" t="s">
        <v>163</v>
      </c>
    </row>
    <row r="5" spans="1:20" ht="27" customHeight="1" x14ac:dyDescent="0.25">
      <c r="A5" s="47"/>
      <c r="B5" s="141"/>
      <c r="C5" s="183"/>
      <c r="D5" s="184"/>
      <c r="E5" s="141"/>
      <c r="F5" s="7"/>
      <c r="G5" s="7"/>
      <c r="H5" s="46" t="s">
        <v>107</v>
      </c>
      <c r="I5" s="46" t="s">
        <v>108</v>
      </c>
      <c r="J5" s="46" t="s">
        <v>109</v>
      </c>
      <c r="K5" s="141"/>
      <c r="L5" s="46" t="s">
        <v>107</v>
      </c>
      <c r="M5" s="46" t="s">
        <v>108</v>
      </c>
      <c r="N5" s="46" t="s">
        <v>109</v>
      </c>
      <c r="O5" s="141"/>
      <c r="P5" s="46" t="s">
        <v>107</v>
      </c>
      <c r="Q5" s="46" t="s">
        <v>108</v>
      </c>
      <c r="R5" s="46" t="s">
        <v>109</v>
      </c>
      <c r="S5" s="141"/>
      <c r="T5" s="186"/>
    </row>
    <row r="6" spans="1:20" ht="62.1" customHeight="1" x14ac:dyDescent="0.25">
      <c r="A6" s="170">
        <v>4</v>
      </c>
      <c r="B6" s="114" t="s">
        <v>21</v>
      </c>
      <c r="C6" s="113" t="s">
        <v>22</v>
      </c>
      <c r="D6" s="6" t="s">
        <v>23</v>
      </c>
      <c r="E6" s="6" t="s">
        <v>24</v>
      </c>
      <c r="F6" s="2">
        <v>1</v>
      </c>
      <c r="G6" s="8"/>
      <c r="H6" s="8"/>
      <c r="I6" s="8"/>
      <c r="J6" s="8"/>
      <c r="K6" s="19"/>
      <c r="L6" s="19"/>
      <c r="M6" s="19"/>
      <c r="N6" s="19"/>
      <c r="O6" s="19"/>
      <c r="P6" s="19"/>
      <c r="Q6" s="19"/>
      <c r="R6" s="19"/>
      <c r="S6" s="19"/>
      <c r="T6" s="9" t="s">
        <v>164</v>
      </c>
    </row>
    <row r="7" spans="1:20" ht="47.25" customHeight="1" x14ac:dyDescent="0.25">
      <c r="A7" s="170"/>
      <c r="B7" s="185"/>
      <c r="C7" s="115"/>
      <c r="D7" s="6" t="s">
        <v>25</v>
      </c>
      <c r="E7" s="6" t="s">
        <v>12</v>
      </c>
      <c r="F7" s="2">
        <v>1</v>
      </c>
      <c r="G7" s="8"/>
      <c r="H7" s="8"/>
      <c r="I7" s="8"/>
      <c r="J7" s="8"/>
      <c r="K7" s="19"/>
      <c r="L7" s="19"/>
      <c r="M7" s="19"/>
      <c r="N7" s="19"/>
      <c r="O7" s="19"/>
      <c r="P7" s="19"/>
      <c r="Q7" s="19"/>
      <c r="R7" s="19"/>
      <c r="S7" s="19"/>
      <c r="T7" s="9" t="s">
        <v>164</v>
      </c>
    </row>
    <row r="8" spans="1:20" ht="48" customHeight="1" x14ac:dyDescent="0.25">
      <c r="A8" s="170"/>
      <c r="B8" s="185"/>
      <c r="C8" s="115"/>
      <c r="D8" s="6" t="s">
        <v>104</v>
      </c>
      <c r="E8" s="6" t="s">
        <v>26</v>
      </c>
      <c r="F8" s="2">
        <v>1</v>
      </c>
      <c r="G8" s="8"/>
      <c r="H8" s="8"/>
      <c r="I8" s="8"/>
      <c r="J8" s="8"/>
      <c r="K8" s="19"/>
      <c r="L8" s="19"/>
      <c r="M8" s="19"/>
      <c r="N8" s="19"/>
      <c r="O8" s="19"/>
      <c r="P8" s="19"/>
      <c r="Q8" s="19"/>
      <c r="R8" s="19"/>
      <c r="S8" s="19"/>
      <c r="T8" s="9" t="s">
        <v>164</v>
      </c>
    </row>
    <row r="9" spans="1:20" ht="78" customHeight="1" x14ac:dyDescent="0.25">
      <c r="A9" s="170"/>
      <c r="B9" s="185"/>
      <c r="C9" s="115"/>
      <c r="D9" s="6" t="s">
        <v>27</v>
      </c>
      <c r="E9" s="6" t="s">
        <v>3</v>
      </c>
      <c r="F9" s="2">
        <v>1</v>
      </c>
      <c r="G9" s="8"/>
      <c r="H9" s="8"/>
      <c r="I9" s="8"/>
      <c r="J9" s="8"/>
      <c r="K9" s="19"/>
      <c r="L9" s="19"/>
      <c r="M9" s="19"/>
      <c r="N9" s="19"/>
      <c r="O9" s="19"/>
      <c r="P9" s="19"/>
      <c r="Q9" s="19"/>
      <c r="R9" s="19"/>
      <c r="S9" s="19"/>
      <c r="T9" s="9" t="s">
        <v>164</v>
      </c>
    </row>
    <row r="10" spans="1:20" ht="91.5" customHeight="1" x14ac:dyDescent="0.25">
      <c r="A10" s="170"/>
      <c r="B10" s="185"/>
      <c r="C10" s="115"/>
      <c r="D10" s="6" t="s">
        <v>10</v>
      </c>
      <c r="E10" s="6" t="s">
        <v>4</v>
      </c>
      <c r="F10" s="2">
        <v>1</v>
      </c>
      <c r="G10" s="8"/>
      <c r="H10" s="8"/>
      <c r="I10" s="8"/>
      <c r="J10" s="8"/>
      <c r="K10" s="19"/>
      <c r="L10" s="19"/>
      <c r="M10" s="19"/>
      <c r="N10" s="19"/>
      <c r="O10" s="19"/>
      <c r="P10" s="19"/>
      <c r="Q10" s="19"/>
      <c r="R10" s="19"/>
      <c r="S10" s="19"/>
      <c r="T10" s="9" t="s">
        <v>164</v>
      </c>
    </row>
    <row r="11" spans="1:20" ht="81.75" customHeight="1" x14ac:dyDescent="0.25">
      <c r="A11" s="170"/>
      <c r="B11" s="185"/>
      <c r="C11" s="115"/>
      <c r="D11" s="6" t="s">
        <v>13</v>
      </c>
      <c r="E11" s="6" t="s">
        <v>5</v>
      </c>
      <c r="F11" s="2">
        <v>0.5</v>
      </c>
      <c r="G11" s="8"/>
      <c r="H11" s="8"/>
      <c r="I11" s="8"/>
      <c r="J11" s="8"/>
      <c r="K11" s="19"/>
      <c r="L11" s="19"/>
      <c r="M11" s="19"/>
      <c r="N11" s="19"/>
      <c r="O11" s="19"/>
      <c r="P11" s="19"/>
      <c r="Q11" s="19"/>
      <c r="R11" s="19"/>
      <c r="S11" s="19"/>
      <c r="T11" s="9" t="s">
        <v>164</v>
      </c>
    </row>
    <row r="12" spans="1:20" ht="51.6" customHeight="1" x14ac:dyDescent="0.25">
      <c r="A12" s="170"/>
      <c r="B12" s="185"/>
      <c r="C12" s="115"/>
      <c r="D12" s="6" t="s">
        <v>11</v>
      </c>
      <c r="E12" s="6" t="s">
        <v>6</v>
      </c>
      <c r="F12" s="2">
        <v>1</v>
      </c>
      <c r="G12" s="8"/>
      <c r="H12" s="8"/>
      <c r="I12" s="8"/>
      <c r="J12" s="8"/>
      <c r="K12" s="19"/>
      <c r="L12" s="19"/>
      <c r="M12" s="19"/>
      <c r="N12" s="19"/>
      <c r="O12" s="19"/>
      <c r="P12" s="19"/>
      <c r="Q12" s="19"/>
      <c r="R12" s="19"/>
      <c r="S12" s="19"/>
      <c r="T12" s="9" t="s">
        <v>164</v>
      </c>
    </row>
    <row r="13" spans="1:20" ht="83.25" customHeight="1" x14ac:dyDescent="0.25">
      <c r="A13" s="170"/>
      <c r="B13" s="185"/>
      <c r="C13" s="115"/>
      <c r="D13" s="6" t="s">
        <v>7</v>
      </c>
      <c r="E13" s="6" t="s">
        <v>8</v>
      </c>
      <c r="F13" s="2">
        <v>1</v>
      </c>
      <c r="G13" s="8"/>
      <c r="H13" s="8"/>
      <c r="I13" s="8"/>
      <c r="J13" s="8"/>
      <c r="K13" s="19"/>
      <c r="L13" s="19"/>
      <c r="M13" s="19"/>
      <c r="N13" s="19"/>
      <c r="O13" s="19"/>
      <c r="P13" s="19"/>
      <c r="Q13" s="19"/>
      <c r="R13" s="19"/>
      <c r="S13" s="19"/>
      <c r="T13" s="9" t="s">
        <v>164</v>
      </c>
    </row>
    <row r="14" spans="1:20" ht="83.25" customHeight="1" x14ac:dyDescent="0.25">
      <c r="A14" s="170"/>
      <c r="B14" s="185"/>
      <c r="C14" s="115"/>
      <c r="D14" s="6" t="s">
        <v>98</v>
      </c>
      <c r="E14" s="6" t="s">
        <v>99</v>
      </c>
      <c r="F14" s="2">
        <v>1</v>
      </c>
      <c r="G14" s="8"/>
      <c r="H14" s="8"/>
      <c r="I14" s="8"/>
      <c r="J14" s="8"/>
      <c r="K14" s="19"/>
      <c r="L14" s="19"/>
      <c r="M14" s="19"/>
      <c r="N14" s="19"/>
      <c r="O14" s="19"/>
      <c r="P14" s="19"/>
      <c r="Q14" s="19"/>
      <c r="R14" s="19"/>
      <c r="S14" s="19"/>
      <c r="T14" s="9" t="s">
        <v>164</v>
      </c>
    </row>
    <row r="15" spans="1:20" ht="123.75" customHeight="1" x14ac:dyDescent="0.25">
      <c r="A15" s="170"/>
      <c r="B15" s="185"/>
      <c r="C15" s="114"/>
      <c r="D15" s="6" t="s">
        <v>14</v>
      </c>
      <c r="E15" s="6" t="s">
        <v>9</v>
      </c>
      <c r="F15" s="2">
        <v>1</v>
      </c>
      <c r="G15" s="8"/>
      <c r="H15" s="8"/>
      <c r="I15" s="8"/>
      <c r="J15" s="8"/>
      <c r="K15" s="19"/>
      <c r="L15" s="19"/>
      <c r="M15" s="19"/>
      <c r="N15" s="19"/>
      <c r="O15" s="19"/>
      <c r="P15" s="19"/>
      <c r="Q15" s="19"/>
      <c r="R15" s="19"/>
      <c r="S15" s="19"/>
      <c r="T15" s="9" t="s">
        <v>164</v>
      </c>
    </row>
    <row r="16" spans="1:20" ht="39.950000000000003" customHeight="1" x14ac:dyDescent="0.25">
      <c r="A16" s="58"/>
      <c r="B16" s="59"/>
      <c r="C16" s="59"/>
      <c r="D16" s="60"/>
      <c r="E16" s="60"/>
      <c r="F16" s="62">
        <f>AVERAGE(F6:F15)</f>
        <v>0.95</v>
      </c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61"/>
    </row>
    <row r="17" spans="1:20" ht="15.75" thickBot="1" x14ac:dyDescent="0.3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2"/>
    </row>
  </sheetData>
  <mergeCells count="21">
    <mergeCell ref="C6:C15"/>
    <mergeCell ref="T4:T5"/>
    <mergeCell ref="K4:K5"/>
    <mergeCell ref="O4:O5"/>
    <mergeCell ref="S4:S5"/>
    <mergeCell ref="A6:A15"/>
    <mergeCell ref="A1:B1"/>
    <mergeCell ref="A2:C2"/>
    <mergeCell ref="A3:A4"/>
    <mergeCell ref="C1:K1"/>
    <mergeCell ref="F3:T3"/>
    <mergeCell ref="D2:E2"/>
    <mergeCell ref="F2:T2"/>
    <mergeCell ref="N1:T1"/>
    <mergeCell ref="H4:J4"/>
    <mergeCell ref="B3:B5"/>
    <mergeCell ref="C3:D5"/>
    <mergeCell ref="E3:E5"/>
    <mergeCell ref="L4:N4"/>
    <mergeCell ref="P4:R4"/>
    <mergeCell ref="B6:B15"/>
  </mergeCells>
  <pageMargins left="0.7" right="0.7" top="0.75" bottom="0.75" header="0.3" footer="0.3"/>
  <pageSetup scale="2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E8"/>
  <sheetViews>
    <sheetView tabSelected="1" view="pageBreakPreview" zoomScale="85" zoomScaleNormal="85" zoomScaleSheetLayoutView="85" workbookViewId="0">
      <selection activeCell="C3" sqref="C3"/>
    </sheetView>
  </sheetViews>
  <sheetFormatPr baseColWidth="10" defaultRowHeight="15" x14ac:dyDescent="0.25"/>
  <cols>
    <col min="1" max="1" width="4.140625" customWidth="1"/>
    <col min="2" max="2" width="19.140625" customWidth="1"/>
    <col min="3" max="3" width="79.85546875" customWidth="1"/>
    <col min="4" max="4" width="12.7109375" customWidth="1"/>
    <col min="5" max="5" width="15.42578125" customWidth="1"/>
  </cols>
  <sheetData>
    <row r="1" spans="1:5" ht="30.95" customHeight="1" x14ac:dyDescent="0.25">
      <c r="A1" s="188" t="s">
        <v>20</v>
      </c>
      <c r="B1" s="189"/>
      <c r="C1" s="189"/>
      <c r="D1" s="80" t="s">
        <v>172</v>
      </c>
      <c r="E1" s="81" t="s">
        <v>171</v>
      </c>
    </row>
    <row r="2" spans="1:5" x14ac:dyDescent="0.25">
      <c r="A2" s="82" t="s">
        <v>17</v>
      </c>
      <c r="B2" s="64" t="s">
        <v>18</v>
      </c>
      <c r="C2" s="23" t="s">
        <v>19</v>
      </c>
      <c r="D2" s="66">
        <v>1</v>
      </c>
      <c r="E2" s="83">
        <v>0.25</v>
      </c>
    </row>
    <row r="3" spans="1:5" ht="63" x14ac:dyDescent="0.25">
      <c r="A3" s="84">
        <v>1</v>
      </c>
      <c r="B3" s="187" t="s">
        <v>28</v>
      </c>
      <c r="C3" s="65" t="s">
        <v>30</v>
      </c>
      <c r="D3" s="76">
        <v>0.7</v>
      </c>
      <c r="E3" s="85">
        <f>(D3*E2)/D2</f>
        <v>0.17499999999999999</v>
      </c>
    </row>
    <row r="4" spans="1:5" ht="63" x14ac:dyDescent="0.25">
      <c r="A4" s="84">
        <v>2</v>
      </c>
      <c r="B4" s="187"/>
      <c r="C4" s="25" t="s">
        <v>31</v>
      </c>
      <c r="D4" s="76">
        <f>'TECNICA '!I14</f>
        <v>0.94666666666666666</v>
      </c>
      <c r="E4" s="85">
        <f t="shared" ref="E4:E7" si="0">(D4*E3)/D3</f>
        <v>0.23666666666666666</v>
      </c>
    </row>
    <row r="5" spans="1:5" ht="94.5" x14ac:dyDescent="0.25">
      <c r="A5" s="84">
        <v>3</v>
      </c>
      <c r="B5" s="55" t="s">
        <v>153</v>
      </c>
      <c r="C5" s="25" t="s">
        <v>60</v>
      </c>
      <c r="D5" s="76">
        <f>GERENCIA!F26</f>
        <v>0.3657894736842105</v>
      </c>
      <c r="E5" s="85">
        <f t="shared" si="0"/>
        <v>9.1447368421052624E-2</v>
      </c>
    </row>
    <row r="6" spans="1:5" ht="31.5" x14ac:dyDescent="0.25">
      <c r="A6" s="84">
        <v>4</v>
      </c>
      <c r="B6" s="55" t="s">
        <v>174</v>
      </c>
      <c r="C6" s="25" t="s">
        <v>169</v>
      </c>
      <c r="D6" s="76">
        <f>ADMINISTRATIVA!F17</f>
        <v>0.88545454545454549</v>
      </c>
      <c r="E6" s="85">
        <f t="shared" si="0"/>
        <v>0.2213636363636364</v>
      </c>
    </row>
    <row r="7" spans="1:5" ht="60" customHeight="1" thickBot="1" x14ac:dyDescent="0.3">
      <c r="A7" s="84">
        <v>5</v>
      </c>
      <c r="B7" s="55" t="s">
        <v>29</v>
      </c>
      <c r="C7" s="25" t="s">
        <v>170</v>
      </c>
      <c r="D7" s="77">
        <f>'CIENCIA Y TEGNOLOGIA '!F16</f>
        <v>0.95</v>
      </c>
      <c r="E7" s="86">
        <f t="shared" si="0"/>
        <v>0.23750000000000002</v>
      </c>
    </row>
    <row r="8" spans="1:5" ht="19.5" thickBot="1" x14ac:dyDescent="0.3">
      <c r="A8" s="190" t="s">
        <v>173</v>
      </c>
      <c r="B8" s="191"/>
      <c r="C8" s="191"/>
      <c r="D8" s="78">
        <f>AVERAGE(D3:D7)</f>
        <v>0.76958213716108459</v>
      </c>
      <c r="E8" s="79">
        <f>AVERAGE(E2:E7)</f>
        <v>0.20199627857522595</v>
      </c>
    </row>
  </sheetData>
  <mergeCells count="3">
    <mergeCell ref="B3:B4"/>
    <mergeCell ref="A1:C1"/>
    <mergeCell ref="A8:C8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TECNICA </vt:lpstr>
      <vt:lpstr>GERENCIA</vt:lpstr>
      <vt:lpstr>ADMINISTRATIVA</vt:lpstr>
      <vt:lpstr>CIENCIA Y TEGNOLOGIA </vt:lpstr>
      <vt:lpstr>OBJETIVOS TODOS</vt:lpstr>
      <vt:lpstr>ADMINISTRATIVA!Área_de_impresión</vt:lpstr>
      <vt:lpstr>'CIENCIA Y TEGNOLOGIA '!Área_de_impresión</vt:lpstr>
      <vt:lpstr>'OBJETIVOS TODOS'!Área_de_impresión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HP</cp:lastModifiedBy>
  <cp:lastPrinted>2025-01-14T17:14:47Z</cp:lastPrinted>
  <dcterms:created xsi:type="dcterms:W3CDTF">2018-12-06T22:14:55Z</dcterms:created>
  <dcterms:modified xsi:type="dcterms:W3CDTF">2025-01-14T17:15:03Z</dcterms:modified>
</cp:coreProperties>
</file>